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 name="表十三"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<sst xmlns="http://schemas.openxmlformats.org/spreadsheetml/2006/main" count="673" uniqueCount="361">
  <si>
    <t>附表1</t>
  </si>
  <si>
    <t>2025年重庆市九龙坡区育才实验学校财政拨款收支总表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</si>
  <si>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</si>
  <si>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</si>
  <si>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</si>
  <si>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</si>
  <si>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</si>
  <si>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</si>
  <si>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</si>
  <si>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</si>
  <si>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</si>
  <si>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</si>
  <si>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</si>
  <si>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</si>
  <si>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</si>
  <si>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</si>
  <si>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</si>
  <si>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</si>
  <si>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</si>
  <si>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</si>
  <si>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</si>
  <si>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</si>
  <si>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</si>
  <si>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</si>
  <si>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</si>
  <si>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</si>
  <si>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</si>
  <si>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</si>
  <si>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2025年重庆市九龙坡区育才实验学校一般公共预算财政拨款支出预算表</t>
  </si>
  <si>
    <t>功能分类科目</t>
  </si>
  <si>
    <t>2025年预算数</t>
  </si>
  <si>
    <t xml:space="preserve"> 科目编码</t>
  </si>
  <si>
    <t>科目名称</t>
  </si>
  <si>
    <t>小计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</si>
  <si>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</si>
  <si>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</si>
  <si>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</si>
  <si>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</si>
  <si>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</si>
  <si>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</si>
  <si>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</si>
  <si>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2050203</t>
    </r>
  </si>
  <si>
    <r>
      <rPr>
        <sz val="10"/>
        <rFont val="方正仿宋_GBK"/>
        <charset val="134"/>
      </rPr>
      <t>  初中教育</t>
    </r>
  </si>
  <si>
    <r>
      <rPr>
        <sz val="10"/>
        <rFont val="方正仿宋_GBK"/>
        <charset val="134"/>
      </rPr>
      <t> 20509</t>
    </r>
  </si>
  <si>
    <r>
      <rPr>
        <sz val="10"/>
        <rFont val="方正仿宋_GBK"/>
        <charset val="134"/>
      </rPr>
      <t> 教育费附加安排的支出</t>
    </r>
  </si>
  <si>
    <r>
      <rPr>
        <sz val="10"/>
        <rFont val="方正仿宋_GBK"/>
        <charset val="134"/>
      </rPr>
      <t>  2050904</t>
    </r>
  </si>
  <si>
    <r>
      <rPr>
        <sz val="10"/>
        <rFont val="方正仿宋_GBK"/>
        <charset val="134"/>
      </rPr>
      <t>  城市中小学教学设施</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</si>
  <si>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</si>
  <si>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</si>
  <si>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</si>
  <si>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</si>
  <si>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</si>
  <si>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</si>
  <si>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</si>
  <si>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</si>
  <si>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</si>
  <si>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</si>
  <si>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</si>
  <si>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</si>
  <si>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</si>
  <si>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</si>
  <si>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</si>
  <si>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</si>
  <si>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</si>
  <si>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</si>
  <si>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</si>
  <si>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</si>
  <si>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</si>
  <si>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2210203</t>
    </r>
  </si>
  <si>
    <r>
      <rPr>
        <sz val="10"/>
        <rFont val="方正仿宋_GBK"/>
        <charset val="134"/>
      </rPr>
      <t>  购房补贴</t>
    </r>
  </si>
  <si>
    <t>附表3</t>
  </si>
  <si>
    <t>2025年重庆市九龙坡区育才实验学校一般公共预算财政拨款基本支出预算表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</si>
  <si>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</si>
  <si>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</si>
  <si>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</si>
  <si>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</si>
  <si>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</si>
  <si>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</si>
  <si>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</si>
  <si>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</si>
  <si>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</si>
  <si>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</si>
  <si>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</si>
  <si>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</si>
  <si>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</si>
  <si>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</si>
  <si>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</si>
  <si>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</si>
  <si>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</si>
  <si>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</si>
  <si>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</si>
  <si>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</si>
  <si>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</si>
  <si>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</si>
  <si>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</si>
  <si>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</si>
  <si>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</si>
  <si>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</si>
  <si>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</si>
  <si>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</si>
  <si>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</si>
  <si>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</si>
  <si>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</si>
  <si>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</si>
  <si>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</si>
  <si>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</si>
  <si>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</si>
  <si>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</si>
  <si>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</si>
  <si>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</si>
  <si>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</si>
  <si>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</si>
  <si>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</si>
  <si>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</si>
  <si>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</si>
  <si>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</si>
  <si>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</si>
  <si>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</si>
  <si>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</si>
  <si>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</si>
  <si>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</si>
  <si>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</si>
  <si>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</si>
  <si>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</si>
  <si>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</si>
  <si>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</si>
  <si>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</si>
  <si>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</si>
  <si>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</si>
  <si>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</si>
  <si>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</si>
  <si>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附表4</t>
  </si>
  <si>
    <t>（政府预算支出经济分类科目）</t>
  </si>
  <si>
    <t>政府预算经济科目</t>
  </si>
  <si>
    <t>基本支出</t>
  </si>
  <si>
    <t>505</t>
  </si>
  <si>
    <t>对事业单位经常性补助</t>
  </si>
  <si>
    <r>
      <rPr>
        <sz val="12"/>
        <rFont val="方正仿宋_GBK"/>
        <charset val="134"/>
      </rPr>
      <t> 50501</t>
    </r>
  </si>
  <si>
    <r>
      <rPr>
        <sz val="12"/>
        <rFont val="方正仿宋_GBK"/>
        <charset val="134"/>
      </rPr>
      <t> 工资福利支出</t>
    </r>
  </si>
  <si>
    <r>
      <rPr>
        <sz val="12"/>
        <rFont val="方正仿宋_GBK"/>
        <charset val="134"/>
      </rPr>
      <t> 50502</t>
    </r>
  </si>
  <si>
    <r>
      <rPr>
        <sz val="12"/>
        <rFont val="方正仿宋_GBK"/>
        <charset val="134"/>
      </rPr>
      <t> 商品和服务支出</t>
    </r>
  </si>
  <si>
    <t>506</t>
  </si>
  <si>
    <t>对事业单位资本性补助</t>
  </si>
  <si>
    <r>
      <rPr>
        <sz val="12"/>
        <rFont val="方正仿宋_GBK"/>
        <charset val="134"/>
      </rPr>
      <t> 50601</t>
    </r>
  </si>
  <si>
    <r>
      <rPr>
        <sz val="12"/>
        <rFont val="方正仿宋_GBK"/>
        <charset val="134"/>
      </rPr>
      <t> 资本性支出</t>
    </r>
  </si>
  <si>
    <t>509</t>
  </si>
  <si>
    <r>
      <rPr>
        <sz val="12"/>
        <rFont val="方正仿宋_GBK"/>
        <charset val="134"/>
      </rPr>
      <t> 50901</t>
    </r>
  </si>
  <si>
    <r>
      <rPr>
        <sz val="12"/>
        <rFont val="方正仿宋_GBK"/>
        <charset val="134"/>
      </rPr>
      <t> 社会福利和救助</t>
    </r>
  </si>
  <si>
    <t>附表5</t>
  </si>
  <si>
    <t>2025年重庆市九龙坡区育才实验学校一般公共预算“三公”经费支出表</t>
  </si>
  <si>
    <t>因公出国（境）费</t>
  </si>
  <si>
    <t>公务用车购置及运行费</t>
  </si>
  <si>
    <t>公务接待费</t>
  </si>
  <si>
    <t>公务用车购置费</t>
  </si>
  <si>
    <t>公务用车运行费</t>
  </si>
  <si>
    <t>附表6</t>
  </si>
  <si>
    <t>2025年重庆市九龙坡区育才实验学校政府性基金预算支出表</t>
  </si>
  <si>
    <t>本年政府性基金预算财政拨款支出</t>
  </si>
  <si>
    <r>
      <rPr>
        <sz val="10"/>
        <rFont val="方正仿宋_GBK"/>
        <charset val="134"/>
      </rPr>
      <t> </t>
    </r>
  </si>
  <si>
    <r>
      <rPr>
        <sz val="10"/>
        <rFont val="方正仿宋_GBK"/>
        <charset val="134"/>
      </rPr>
      <t>  </t>
    </r>
  </si>
  <si>
    <t>附表7</t>
  </si>
  <si>
    <t>2025年重庆市九龙坡区育才实验学校部门收支总表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</si>
  <si>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</si>
  <si>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</si>
  <si>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</si>
  <si>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</si>
  <si>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</si>
  <si>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</si>
  <si>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</si>
  <si>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</si>
  <si>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</si>
  <si>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2025年重庆市九龙坡区育才实验学校部门收入总表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</si>
  <si>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</si>
  <si>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</si>
  <si>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</si>
  <si>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</si>
  <si>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</si>
  <si>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</si>
  <si>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</si>
  <si>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</si>
  <si>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</si>
  <si>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</si>
  <si>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</si>
  <si>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</si>
  <si>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</si>
  <si>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</si>
  <si>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2050203</t>
    </r>
  </si>
  <si>
    <r>
      <rPr>
        <sz val="9"/>
        <rFont val="方正仿宋_GBK"/>
        <charset val="134"/>
      </rPr>
      <t>  初中教育</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</si>
  <si>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</si>
  <si>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</si>
  <si>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</si>
  <si>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</si>
  <si>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</si>
  <si>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</si>
  <si>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</si>
  <si>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</si>
  <si>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</si>
  <si>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</si>
  <si>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</si>
  <si>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</si>
  <si>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</si>
  <si>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</si>
  <si>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</si>
  <si>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</si>
  <si>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2210203</t>
    </r>
  </si>
  <si>
    <r>
      <rPr>
        <sz val="9"/>
        <rFont val="方正仿宋_GBK"/>
        <charset val="134"/>
      </rPr>
      <t>  购房补贴</t>
    </r>
  </si>
  <si>
    <t>附表9</t>
  </si>
  <si>
    <t>2025年重庆市九龙坡区育才实验学校部门支出总表</t>
  </si>
  <si>
    <t>项目支出</t>
  </si>
  <si>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</si>
  <si>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</si>
  <si>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</si>
  <si>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</si>
  <si>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2050203</t>
    </r>
  </si>
  <si>
    <r>
      <rPr>
        <sz val="12"/>
        <rFont val="方正仿宋_GBK"/>
        <charset val="134"/>
      </rPr>
      <t>  初中教育</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</si>
  <si>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</si>
  <si>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</si>
  <si>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</si>
  <si>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</si>
  <si>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</si>
  <si>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</si>
  <si>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</si>
  <si>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</si>
  <si>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</si>
  <si>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</si>
  <si>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</si>
  <si>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</si>
  <si>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</si>
  <si>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</si>
  <si>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</si>
  <si>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</si>
  <si>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2210203</t>
    </r>
  </si>
  <si>
    <r>
      <rPr>
        <sz val="12"/>
        <rFont val="方正仿宋_GBK"/>
        <charset val="134"/>
      </rPr>
      <t>  购房补贴</t>
    </r>
  </si>
  <si>
    <t>附表10</t>
  </si>
  <si>
    <t>2025年重庆市九龙坡区育才实验学校一般公共预算财政拨款项目支出预算表</t>
  </si>
  <si>
    <r>
      <rPr>
        <sz val="12"/>
        <rFont val="方正仿宋_GBK"/>
        <charset val="134"/>
      </rPr>
      <t> 30201</t>
    </r>
  </si>
  <si>
    <r>
      <rPr>
        <sz val="12"/>
        <rFont val="方正仿宋_GBK"/>
        <charset val="134"/>
      </rPr>
      <t> 办公费</t>
    </r>
  </si>
  <si>
    <r>
      <rPr>
        <sz val="12"/>
        <rFont val="方正仿宋_GBK"/>
        <charset val="134"/>
      </rPr>
      <t> 30202</t>
    </r>
  </si>
  <si>
    <r>
      <rPr>
        <sz val="12"/>
        <rFont val="方正仿宋_GBK"/>
        <charset val="134"/>
      </rPr>
      <t> 印刷费</t>
    </r>
  </si>
  <si>
    <r>
      <rPr>
        <sz val="12"/>
        <rFont val="方正仿宋_GBK"/>
        <charset val="134"/>
      </rPr>
      <t> 30205</t>
    </r>
  </si>
  <si>
    <r>
      <rPr>
        <sz val="12"/>
        <rFont val="方正仿宋_GBK"/>
        <charset val="134"/>
      </rPr>
      <t> 水费</t>
    </r>
  </si>
  <si>
    <r>
      <rPr>
        <sz val="12"/>
        <rFont val="方正仿宋_GBK"/>
        <charset val="134"/>
      </rPr>
      <t> 30206</t>
    </r>
  </si>
  <si>
    <r>
      <rPr>
        <sz val="12"/>
        <rFont val="方正仿宋_GBK"/>
        <charset val="134"/>
      </rPr>
      <t> 电费</t>
    </r>
  </si>
  <si>
    <r>
      <rPr>
        <sz val="12"/>
        <rFont val="方正仿宋_GBK"/>
        <charset val="134"/>
      </rPr>
      <t> 30209</t>
    </r>
  </si>
  <si>
    <r>
      <rPr>
        <sz val="12"/>
        <rFont val="方正仿宋_GBK"/>
        <charset val="134"/>
      </rPr>
      <t> 物业管理费</t>
    </r>
  </si>
  <si>
    <r>
      <rPr>
        <sz val="12"/>
        <rFont val="方正仿宋_GBK"/>
        <charset val="134"/>
      </rPr>
      <t> 30213</t>
    </r>
  </si>
  <si>
    <r>
      <rPr>
        <sz val="12"/>
        <rFont val="方正仿宋_GBK"/>
        <charset val="134"/>
      </rPr>
      <t> 维修（护）费</t>
    </r>
  </si>
  <si>
    <r>
      <rPr>
        <sz val="12"/>
        <rFont val="方正仿宋_GBK"/>
        <charset val="134"/>
      </rPr>
      <t> 30218</t>
    </r>
  </si>
  <si>
    <r>
      <rPr>
        <sz val="12"/>
        <rFont val="方正仿宋_GBK"/>
        <charset val="134"/>
      </rPr>
      <t> 专用材料费</t>
    </r>
  </si>
  <si>
    <r>
      <rPr>
        <sz val="12"/>
        <rFont val="方正仿宋_GBK"/>
        <charset val="134"/>
      </rPr>
      <t> 30226</t>
    </r>
  </si>
  <si>
    <r>
      <rPr>
        <sz val="12"/>
        <rFont val="方正仿宋_GBK"/>
        <charset val="134"/>
      </rPr>
      <t> 劳务费</t>
    </r>
  </si>
  <si>
    <r>
      <rPr>
        <sz val="12"/>
        <rFont val="方正仿宋_GBK"/>
        <charset val="134"/>
      </rPr>
      <t> 30299</t>
    </r>
  </si>
  <si>
    <r>
      <rPr>
        <sz val="12"/>
        <rFont val="方正仿宋_GBK"/>
        <charset val="134"/>
      </rPr>
      <t> 其他商品和服务支出</t>
    </r>
  </si>
  <si>
    <r>
      <rPr>
        <sz val="12"/>
        <rFont val="方正仿宋_GBK"/>
        <charset val="134"/>
      </rPr>
      <t> 31013</t>
    </r>
  </si>
  <si>
    <r>
      <rPr>
        <sz val="12"/>
        <rFont val="方正仿宋_GBK"/>
        <charset val="134"/>
      </rPr>
      <t> 公务用车购置</t>
    </r>
  </si>
  <si>
    <t>附表11</t>
  </si>
  <si>
    <t>附表12</t>
  </si>
  <si>
    <t>2025年重庆市九龙坡区育才实验学校政府采购明细表</t>
  </si>
  <si>
    <t>金额单位：万元</t>
  </si>
  <si>
    <t>部门单位</t>
  </si>
  <si>
    <t>项目编码</t>
  </si>
  <si>
    <t>项目名称</t>
  </si>
  <si>
    <t>功能科目</t>
  </si>
  <si>
    <t>政府经济科目</t>
  </si>
  <si>
    <t>部门经济科目</t>
  </si>
  <si>
    <t>是否政府采购</t>
  </si>
  <si>
    <t>项目状态</t>
  </si>
  <si>
    <t>单位资金</t>
  </si>
  <si>
    <t>一般债券</t>
  </si>
  <si>
    <t>外国政府和国际组织贷款</t>
  </si>
  <si>
    <t>外国政府和国际组织赠款</t>
  </si>
  <si>
    <t>专项债券</t>
  </si>
  <si>
    <t>附属单位上缴收入资金</t>
  </si>
  <si>
    <t>其他收入资金</t>
  </si>
  <si>
    <t>合计：</t>
  </si>
  <si>
    <t xml:space="preserve"> </t>
  </si>
  <si>
    <t>250-重庆市九龙坡区教育委员会</t>
  </si>
  <si>
    <r>
      <rPr>
        <sz val="9"/>
        <color rgb="FF000000"/>
        <rFont val="Dialog.plain"/>
        <charset val="134"/>
      </rPr>
      <t>  250012-重庆市九龙坡区育才实验学校</t>
    </r>
  </si>
  <si>
    <r>
      <rPr>
        <sz val="9"/>
        <color rgb="FF000000"/>
        <rFont val="Dialog.plain"/>
        <charset val="134"/>
      </rPr>
      <t>   250012-重庆市九龙坡区育才实验学校</t>
    </r>
  </si>
  <si>
    <t>50010721Y000000026919</t>
  </si>
  <si>
    <t>学校设备购置费</t>
  </si>
  <si>
    <t>2050203-初中教育</t>
  </si>
  <si>
    <t>50601-资本性支出</t>
  </si>
  <si>
    <t>31002-办公设备购置</t>
  </si>
  <si>
    <t>是</t>
  </si>
  <si>
    <t>预算局确认已审</t>
  </si>
  <si>
    <t>50010724T000004199435</t>
  </si>
  <si>
    <t>公务用车购置</t>
  </si>
  <si>
    <t>31013-公务用车购置</t>
  </si>
  <si>
    <t>附表13</t>
  </si>
  <si>
    <t>2025年重庆市九龙坡区育才实验学校项目绩效目标表</t>
  </si>
  <si>
    <t>单位信息：</t>
  </si>
  <si>
    <t>250012-重庆市九龙坡区育才实验学校</t>
  </si>
  <si>
    <t>预算项目：</t>
  </si>
  <si>
    <t>50010725T000004963875-渝财教（2024）170号提前下达2025年城乡义务教育补助经费-生均公用经费</t>
  </si>
  <si>
    <t>职能职责与活动：</t>
  </si>
  <si>
    <t>0402-小学及中学教育管理/08-其他教育管理工作</t>
  </si>
  <si>
    <t>主管部门：</t>
  </si>
  <si>
    <t>项目经办人：</t>
  </si>
  <si>
    <t>项目总额：</t>
  </si>
  <si>
    <t>万元</t>
  </si>
  <si>
    <t>预算执行率权重：</t>
  </si>
  <si>
    <t>项目经办人电话：：</t>
  </si>
  <si>
    <t>023-68401662</t>
  </si>
  <si>
    <t>其中： 财政资金：</t>
  </si>
  <si>
    <t>年度目标：</t>
  </si>
  <si>
    <t>保障义务教育学校正常运转、完成教育教学活动和其他日常工作任务等方面支出的费用，具体支出包括：教学业务与管理、教师培训、实验学习、文体活动、水电、交通差旅、邮电，仪器设备及图书资料等购置，房屋建筑物及仪器设备的日常维修维护等，不得用于人员经费、基本建设投资、偿还债务等方面的支出</t>
  </si>
  <si>
    <t>财政专户管理资金：</t>
  </si>
  <si>
    <t>单位资金：</t>
  </si>
  <si>
    <t>社会投入资金：</t>
  </si>
  <si>
    <t>银行贷款：</t>
  </si>
  <si>
    <t>一级指标</t>
  </si>
  <si>
    <t>二级指标</t>
  </si>
  <si>
    <t>三级指标</t>
  </si>
  <si>
    <t>指标性质</t>
  </si>
  <si>
    <t>项目库参考值</t>
  </si>
  <si>
    <t>本年绩效指标值</t>
  </si>
  <si>
    <t>度量单位</t>
  </si>
  <si>
    <t>权重（%）</t>
  </si>
  <si>
    <t>本年权重</t>
  </si>
  <si>
    <t>是否核心指标</t>
  </si>
  <si>
    <t>备注</t>
  </si>
  <si>
    <t>产出指标</t>
  </si>
  <si>
    <t>数量指标</t>
  </si>
  <si>
    <t>改善办学条件学校数量jlp</t>
  </si>
  <si>
    <t>≥</t>
  </si>
  <si>
    <t>1</t>
  </si>
  <si>
    <t>所</t>
  </si>
  <si>
    <t>20</t>
  </si>
  <si>
    <t>成本指标</t>
  </si>
  <si>
    <t>初中公用经费标准jlp</t>
  </si>
  <si>
    <t>＝</t>
  </si>
  <si>
    <t>1600</t>
  </si>
  <si>
    <t>元/人</t>
  </si>
  <si>
    <t>否</t>
  </si>
  <si>
    <t>效益指标</t>
  </si>
  <si>
    <t>可持续发展</t>
  </si>
  <si>
    <t>九年义务教育巩固率jlp</t>
  </si>
  <si>
    <t>99</t>
  </si>
  <si>
    <t>%</t>
  </si>
  <si>
    <t>满意度指标</t>
  </si>
  <si>
    <t>义务教育社会认可度jlp</t>
  </si>
  <si>
    <t>10</t>
  </si>
  <si>
    <t>时效指标</t>
  </si>
  <si>
    <t>拨付时间</t>
  </si>
  <si>
    <t>2025</t>
  </si>
  <si>
    <t>年</t>
  </si>
  <si>
    <t>可持续影响</t>
  </si>
  <si>
    <t>九年义务教育影响力</t>
  </si>
  <si>
    <t>50010724T000004123067-聘用人员专项经费—一事一议</t>
  </si>
  <si>
    <t>0507-教师队伍建设/04-聘用人员管理</t>
  </si>
  <si>
    <t>经办人</t>
  </si>
  <si>
    <t>解决各中小学教师人数不足情况，为缺编学校提供优质师资，提高育人质量保障。学校将在稳定的人才队伍、提升教育教学质量，推动实现教育强区目标上发挥重大作用。</t>
  </si>
  <si>
    <t>质量指标</t>
  </si>
  <si>
    <t>九年义务教育巩固率</t>
  </si>
  <si>
    <t>义务教育阶段标准化学校覆盖率</t>
  </si>
  <si>
    <t>100</t>
  </si>
  <si>
    <t>社会效益</t>
  </si>
  <si>
    <t>受益学生数</t>
  </si>
  <si>
    <t>2200</t>
  </si>
  <si>
    <t>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</si>
</sst>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indexed="8"/>
      <name val="宋体"/>
      <charset val="1"/>
      <scheme val="minor"/>
    </font>
    <font>
      <sz val="9"/>
      <name val="SimSun"/>
      <charset val="134"/>
    </font>
    <font>
      <sz val="10"/>
      <color rgb="FF000000"/>
      <name val="方正楷体_GBK"/>
      <charset val="134"/>
    </font>
    <font>
      <sz val="16"/>
      <color rgb="FF000000"/>
      <name val="方正小标宋_GBK"/>
      <charset val="134"/>
    </font>
    <font>
      <sz val="10"/>
      <name val="宋体"/>
      <charset val="134"/>
    </font>
    <font>
      <b/>
      <sz val="10"/>
      <name val="宋体"/>
      <charset val="134"/>
      <scheme val="major"/>
    </font>
    <font>
      <sz val="9"/>
      <color rgb="FF000000"/>
      <name val="SimSun"/>
      <charset val="134"/>
    </font>
    <font>
      <sz val="9"/>
      <color rgb="FF000000"/>
      <name val="WenQuanYi Micro Hei"/>
      <charset val="134"/>
    </font>
    <font>
      <sz val="17"/>
      <color rgb="FF000000"/>
      <name val="方正小标宋_GBK"/>
      <charset val="134"/>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5"/>
      <color rgb="FF000000"/>
      <name val="方正小标宋_GBK"/>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4"/>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仿宋_GBK"/>
      <charset val="134"/>
    </font>
    <font>
      <sz val="10"/>
      <name val="方正仿宋_GBK"/>
      <charset val="134"/>
    </font>
    <font>
      <sz val="9"/>
      <color rgb="FF000000"/>
      <name val="Dialog.plain"/>
      <charset val="134"/>
    </font>
    <font>
      <sz val="12"/>
      <name val="方正仿宋_GBK"/>
      <charset val="134"/>
    </font>
  </fonts>
  <fills count="34">
    <fill>
      <patternFill patternType="none"/>
    </fill>
    <fill>
      <patternFill patternType="gray125"/>
    </fill>
    <fill>
      <patternFill patternType="darkTrellis">
        <fgColor rgb="FFEBEFF3"/>
        <bgColor rgb="FFEBEFF3"/>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39" fillId="0" borderId="0" applyNumberFormat="0" applyFill="0" applyBorder="0" applyAlignment="0" applyProtection="0">
      <alignment vertical="center"/>
    </xf>
    <xf numFmtId="0" fontId="40" fillId="4" borderId="6" applyNumberFormat="0" applyAlignment="0" applyProtection="0">
      <alignment vertical="center"/>
    </xf>
    <xf numFmtId="0" fontId="41" fillId="5" borderId="7" applyNumberFormat="0" applyAlignment="0" applyProtection="0">
      <alignment vertical="center"/>
    </xf>
    <xf numFmtId="0" fontId="42" fillId="5" borderId="6" applyNumberFormat="0" applyAlignment="0" applyProtection="0">
      <alignment vertical="center"/>
    </xf>
    <xf numFmtId="0" fontId="43" fillId="6" borderId="8" applyNumberFormat="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7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40" fontId="4" fillId="0" borderId="1" xfId="0" applyNumberFormat="1" applyFont="1" applyFill="1" applyBorder="1" applyAlignment="1">
      <alignment horizontal="right" vertical="center" wrapText="1"/>
    </xf>
    <xf numFmtId="0" fontId="0" fillId="0" borderId="0" xfId="0" applyFont="1" applyFill="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0" fontId="7" fillId="0" borderId="0" xfId="0" applyFont="1" applyFill="1" applyBorder="1" applyAlignment="1">
      <alignmen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4" fontId="6" fillId="0" borderId="2" xfId="0" applyNumberFormat="1" applyFont="1" applyFill="1" applyBorder="1" applyAlignment="1">
      <alignment horizontal="right" vertical="center"/>
    </xf>
    <xf numFmtId="0" fontId="1" fillId="0" borderId="0" xfId="0"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5" fillId="0" borderId="2" xfId="0" applyNumberFormat="1" applyFont="1" applyBorder="1" applyAlignment="1">
      <alignment horizontal="right" vertical="center" wrapText="1"/>
    </xf>
    <xf numFmtId="0" fontId="3" fillId="0" borderId="0" xfId="0" applyFont="1" applyBorder="1" applyAlignment="1">
      <alignment horizontal="center" vertical="center" wrapText="1"/>
    </xf>
    <xf numFmtId="0" fontId="10" fillId="0" borderId="2" xfId="0" applyFont="1" applyBorder="1" applyAlignment="1">
      <alignment horizontal="left" vertical="center"/>
    </xf>
    <xf numFmtId="0" fontId="1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right" vertical="center" wrapText="1"/>
    </xf>
    <xf numFmtId="0" fontId="10" fillId="0" borderId="2" xfId="0" applyFont="1" applyBorder="1">
      <alignment vertical="center"/>
    </xf>
    <xf numFmtId="0" fontId="10" fillId="0" borderId="2" xfId="0" applyFont="1" applyBorder="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xf>
    <xf numFmtId="4" fontId="20" fillId="0" borderId="2" xfId="0" applyNumberFormat="1" applyFont="1" applyBorder="1" applyAlignment="1">
      <alignment horizontal="right" vertical="center"/>
    </xf>
    <xf numFmtId="0" fontId="21" fillId="0" borderId="2" xfId="0" applyFont="1" applyBorder="1" applyAlignment="1">
      <alignment horizontal="left" vertical="center"/>
    </xf>
    <xf numFmtId="0" fontId="21" fillId="0" borderId="2" xfId="0" applyFont="1" applyBorder="1">
      <alignment vertical="center"/>
    </xf>
    <xf numFmtId="4" fontId="22" fillId="0" borderId="2" xfId="0" applyNumberFormat="1" applyFont="1" applyBorder="1" applyAlignment="1">
      <alignment horizontal="right" vertical="center"/>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2" fillId="0" borderId="0" xfId="0" applyFont="1" applyBorder="1" applyAlignment="1">
      <alignment horizontal="right" vertical="center"/>
    </xf>
    <xf numFmtId="0" fontId="23" fillId="0" borderId="0" xfId="0" applyFont="1" applyBorder="1" applyAlignment="1">
      <alignment horizontal="right"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4" fontId="15" fillId="0" borderId="2" xfId="0" applyNumberFormat="1"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24" fillId="0" borderId="0" xfId="0" applyFont="1" applyBorder="1" applyAlignment="1">
      <alignment horizontal="center" vertical="center"/>
    </xf>
    <xf numFmtId="0" fontId="25" fillId="0" borderId="2" xfId="0" applyFont="1" applyBorder="1" applyAlignment="1">
      <alignment horizontal="center" vertical="center"/>
    </xf>
    <xf numFmtId="0" fontId="26" fillId="0" borderId="2" xfId="0" applyFont="1" applyBorder="1" applyAlignment="1">
      <alignment horizontal="center" vertical="center"/>
    </xf>
    <xf numFmtId="4" fontId="27" fillId="0" borderId="2" xfId="0" applyNumberFormat="1" applyFont="1" applyBorder="1" applyAlignment="1">
      <alignment horizontal="right" vertical="center"/>
    </xf>
    <xf numFmtId="0" fontId="28" fillId="0" borderId="2" xfId="0" applyFont="1" applyBorder="1" applyAlignment="1">
      <alignment horizontal="left" vertical="center"/>
    </xf>
    <xf numFmtId="0" fontId="28" fillId="0" borderId="2" xfId="0" applyFont="1" applyBorder="1">
      <alignment vertical="center"/>
    </xf>
    <xf numFmtId="4" fontId="29" fillId="0" borderId="2" xfId="0" applyNumberFormat="1" applyFont="1" applyBorder="1" applyAlignment="1">
      <alignment horizontal="right" vertical="center"/>
    </xf>
    <xf numFmtId="0" fontId="28" fillId="0" borderId="2" xfId="0" applyFont="1" applyBorder="1" applyAlignment="1">
      <alignment horizontal="left" vertical="center" wrapText="1"/>
    </xf>
    <xf numFmtId="0" fontId="28" fillId="0" borderId="2" xfId="0" applyFont="1" applyBorder="1" applyAlignment="1">
      <alignment vertical="center" wrapText="1"/>
    </xf>
    <xf numFmtId="0" fontId="25" fillId="0" borderId="2" xfId="0" applyFont="1" applyBorder="1" applyAlignment="1">
      <alignment horizontal="center" vertical="center" wrapText="1"/>
    </xf>
    <xf numFmtId="4" fontId="29"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2" fillId="0" borderId="0" xfId="0" applyFont="1" applyBorder="1" applyAlignment="1">
      <alignment horizontal="left" vertical="center"/>
    </xf>
    <xf numFmtId="0" fontId="28" fillId="0" borderId="0" xfId="0" applyFont="1" applyBorder="1" applyAlignment="1">
      <alignment horizontal="center" vertical="center"/>
    </xf>
    <xf numFmtId="0" fontId="24" fillId="0" borderId="0" xfId="0" applyFont="1" applyBorder="1" applyAlignment="1">
      <alignment horizontal="center" vertical="center" wrapText="1"/>
    </xf>
    <xf numFmtId="0" fontId="26" fillId="0" borderId="2" xfId="0" applyFont="1" applyBorder="1" applyAlignment="1">
      <alignment horizontal="center" vertical="center" wrapText="1"/>
    </xf>
    <xf numFmtId="4" fontId="29" fillId="0" borderId="2" xfId="0" applyNumberFormat="1" applyFont="1" applyBorder="1" applyAlignment="1">
      <alignment horizontal="right" vertical="center" wrapText="1"/>
    </xf>
    <xf numFmtId="0" fontId="9" fillId="0" borderId="0" xfId="0" applyFont="1" applyBorder="1" applyAlignment="1">
      <alignment vertical="center" wrapText="1"/>
    </xf>
    <xf numFmtId="4" fontId="14" fillId="0" borderId="2" xfId="0" applyNumberFormat="1" applyFont="1" applyBorder="1" applyAlignment="1">
      <alignment horizontal="right" vertical="center"/>
    </xf>
    <xf numFmtId="0" fontId="6" fillId="0" borderId="2" xfId="0" applyFont="1" applyBorder="1" applyAlignment="1">
      <alignment vertical="center" wrapText="1"/>
    </xf>
    <xf numFmtId="0" fontId="6" fillId="0" borderId="2"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3" workbookViewId="0">
      <selection activeCell="I5" sqref="I5"/>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0</v>
      </c>
    </row>
    <row r="2" ht="16.35" customHeight="1"/>
    <row r="3" ht="40.5" customHeight="1" spans="2:8">
      <c r="B3" s="20" t="s">
        <v>1</v>
      </c>
      <c r="C3" s="20"/>
      <c r="D3" s="20"/>
      <c r="E3" s="20"/>
      <c r="F3" s="20"/>
      <c r="G3" s="20"/>
      <c r="H3" s="20"/>
    </row>
    <row r="4" ht="23.25" customHeight="1" spans="8:8">
      <c r="H4" s="47" t="s">
        <v>2</v>
      </c>
    </row>
    <row r="5" ht="43.1" customHeight="1" spans="2:8">
      <c r="B5" s="24" t="s">
        <v>3</v>
      </c>
      <c r="C5" s="24"/>
      <c r="D5" s="24" t="s">
        <v>4</v>
      </c>
      <c r="E5" s="24"/>
      <c r="F5" s="24"/>
      <c r="G5" s="24"/>
      <c r="H5" s="24"/>
    </row>
    <row r="6" ht="43.1" customHeight="1" spans="2:8">
      <c r="B6" s="48" t="s">
        <v>5</v>
      </c>
      <c r="C6" s="48" t="s">
        <v>6</v>
      </c>
      <c r="D6" s="48" t="s">
        <v>5</v>
      </c>
      <c r="E6" s="48" t="s">
        <v>7</v>
      </c>
      <c r="F6" s="24" t="s">
        <v>8</v>
      </c>
      <c r="G6" s="24" t="s">
        <v>9</v>
      </c>
      <c r="H6" s="24" t="s">
        <v>10</v>
      </c>
    </row>
    <row r="7" ht="24.15" customHeight="1" spans="2:8">
      <c r="B7" s="49" t="s">
        <v>11</v>
      </c>
      <c r="C7" s="71">
        <v>3822.55</v>
      </c>
      <c r="D7" s="49" t="s">
        <v>12</v>
      </c>
      <c r="E7" s="71">
        <v>3822.55</v>
      </c>
      <c r="F7" s="71">
        <v>3822.55</v>
      </c>
      <c r="G7" s="71"/>
      <c r="H7" s="71"/>
    </row>
    <row r="8" ht="23.25" customHeight="1" spans="2:8">
      <c r="B8" s="34" t="s">
        <v>13</v>
      </c>
      <c r="C8" s="50">
        <v>3822.55</v>
      </c>
      <c r="D8" s="34" t="s">
        <v>14</v>
      </c>
      <c r="E8" s="50">
        <v>2975.58</v>
      </c>
      <c r="F8" s="50">
        <v>2975.58</v>
      </c>
      <c r="G8" s="50"/>
      <c r="H8" s="50"/>
    </row>
    <row r="9" ht="23.25" customHeight="1" spans="2:8">
      <c r="B9" s="34" t="s">
        <v>15</v>
      </c>
      <c r="C9" s="50"/>
      <c r="D9" s="34" t="s">
        <v>16</v>
      </c>
      <c r="E9" s="50">
        <v>445.49</v>
      </c>
      <c r="F9" s="50">
        <v>445.49</v>
      </c>
      <c r="G9" s="50"/>
      <c r="H9" s="50"/>
    </row>
    <row r="10" ht="23.25" customHeight="1" spans="2:8">
      <c r="B10" s="34" t="s">
        <v>17</v>
      </c>
      <c r="C10" s="50"/>
      <c r="D10" s="34" t="s">
        <v>18</v>
      </c>
      <c r="E10" s="50">
        <v>128.51</v>
      </c>
      <c r="F10" s="50">
        <v>128.51</v>
      </c>
      <c r="G10" s="50"/>
      <c r="H10" s="50"/>
    </row>
    <row r="11" ht="23.25" customHeight="1" spans="2:8">
      <c r="B11" s="34"/>
      <c r="C11" s="50"/>
      <c r="D11" s="34" t="s">
        <v>19</v>
      </c>
      <c r="E11" s="50">
        <v>272.97</v>
      </c>
      <c r="F11" s="50">
        <v>272.97</v>
      </c>
      <c r="G11" s="50"/>
      <c r="H11" s="50"/>
    </row>
    <row r="12" ht="16.35" customHeight="1" spans="2:8">
      <c r="B12" s="72"/>
      <c r="C12" s="73"/>
      <c r="D12" s="72"/>
      <c r="E12" s="73"/>
      <c r="F12" s="73"/>
      <c r="G12" s="73"/>
      <c r="H12" s="73"/>
    </row>
    <row r="13" ht="22.4" customHeight="1" spans="2:8">
      <c r="B13" s="25" t="s">
        <v>20</v>
      </c>
      <c r="C13" s="73"/>
      <c r="D13" s="25" t="s">
        <v>21</v>
      </c>
      <c r="E13" s="73"/>
      <c r="F13" s="73"/>
      <c r="G13" s="73"/>
      <c r="H13" s="73"/>
    </row>
    <row r="14" ht="21.55" customHeight="1" spans="2:8">
      <c r="B14" s="35" t="s">
        <v>22</v>
      </c>
      <c r="C14" s="73"/>
      <c r="D14" s="72"/>
      <c r="E14" s="73"/>
      <c r="F14" s="73"/>
      <c r="G14" s="73"/>
      <c r="H14" s="73"/>
    </row>
    <row r="15" ht="20.7" customHeight="1" spans="2:8">
      <c r="B15" s="35" t="s">
        <v>23</v>
      </c>
      <c r="C15" s="73"/>
      <c r="D15" s="72"/>
      <c r="E15" s="73"/>
      <c r="F15" s="73"/>
      <c r="G15" s="73"/>
      <c r="H15" s="73"/>
    </row>
    <row r="16" ht="20.7" customHeight="1" spans="2:8">
      <c r="B16" s="35" t="s">
        <v>24</v>
      </c>
      <c r="C16" s="73"/>
      <c r="D16" s="72"/>
      <c r="E16" s="73"/>
      <c r="F16" s="73"/>
      <c r="G16" s="73"/>
      <c r="H16" s="73"/>
    </row>
    <row r="17" ht="16.35" customHeight="1" spans="2:8">
      <c r="B17" s="72"/>
      <c r="C17" s="73"/>
      <c r="D17" s="72"/>
      <c r="E17" s="73"/>
      <c r="F17" s="73"/>
      <c r="G17" s="73"/>
      <c r="H17" s="73"/>
    </row>
    <row r="18" ht="24.15" customHeight="1" spans="2:8">
      <c r="B18" s="49" t="s">
        <v>25</v>
      </c>
      <c r="C18" s="71">
        <v>3822.55</v>
      </c>
      <c r="D18" s="49" t="s">
        <v>26</v>
      </c>
      <c r="E18" s="71">
        <v>3822.55</v>
      </c>
      <c r="F18" s="71">
        <v>3822.55</v>
      </c>
      <c r="G18" s="71"/>
      <c r="H18" s="7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3" sqref="B3:F4"/>
    </sheetView>
  </sheetViews>
  <sheetFormatPr defaultColWidth="10" defaultRowHeight="13.5" outlineLevelCol="5"/>
  <cols>
    <col min="1" max="1" width="0.133333333333333" customWidth="1"/>
    <col min="2" max="2" width="12.35" customWidth="1"/>
    <col min="3" max="3" width="40.3083333333333" customWidth="1"/>
    <col min="4" max="4" width="17.5" customWidth="1"/>
    <col min="5" max="5" width="18.05" customWidth="1"/>
    <col min="6" max="6" width="16.2833333333333" customWidth="1"/>
  </cols>
  <sheetData>
    <row r="1" ht="16.35" customHeight="1" spans="1:6">
      <c r="A1" s="1"/>
      <c r="B1" s="2" t="s">
        <v>27</v>
      </c>
      <c r="C1" s="1"/>
      <c r="D1" s="1"/>
      <c r="E1" s="1"/>
      <c r="F1" s="1"/>
    </row>
    <row r="2" ht="16.35" customHeight="1"/>
    <row r="3" ht="21.55" customHeight="1" spans="2:6">
      <c r="B3" s="67" t="s">
        <v>28</v>
      </c>
      <c r="C3" s="67"/>
      <c r="D3" s="67"/>
      <c r="E3" s="67"/>
      <c r="F3" s="67"/>
    </row>
    <row r="4" ht="19.8" customHeight="1" spans="2:6">
      <c r="B4" s="67"/>
      <c r="C4" s="67"/>
      <c r="D4" s="67"/>
      <c r="E4" s="67"/>
      <c r="F4" s="67"/>
    </row>
    <row r="5" ht="16.35" customHeight="1" spans="2:6">
      <c r="B5" s="1"/>
      <c r="C5" s="1"/>
      <c r="D5" s="1"/>
      <c r="E5" s="1"/>
      <c r="F5" s="1"/>
    </row>
    <row r="6" ht="20.7" customHeight="1" spans="2:6">
      <c r="B6" s="1"/>
      <c r="C6" s="1"/>
      <c r="D6" s="1"/>
      <c r="E6" s="1"/>
      <c r="F6" s="46" t="s">
        <v>2</v>
      </c>
    </row>
    <row r="7" ht="34.5" customHeight="1" spans="2:6">
      <c r="B7" s="62" t="s">
        <v>29</v>
      </c>
      <c r="C7" s="62"/>
      <c r="D7" s="62" t="s">
        <v>30</v>
      </c>
      <c r="E7" s="62"/>
      <c r="F7" s="62"/>
    </row>
    <row r="8" ht="29.3" customHeight="1" spans="2:6">
      <c r="B8" s="62" t="s">
        <v>31</v>
      </c>
      <c r="C8" s="62" t="s">
        <v>32</v>
      </c>
      <c r="D8" s="62" t="s">
        <v>33</v>
      </c>
      <c r="E8" s="62" t="s">
        <v>34</v>
      </c>
      <c r="F8" s="62" t="s">
        <v>35</v>
      </c>
    </row>
    <row r="9" ht="18.95" customHeight="1" spans="2:6">
      <c r="B9" s="68" t="s">
        <v>7</v>
      </c>
      <c r="C9" s="68"/>
      <c r="D9" s="69">
        <v>3822.55</v>
      </c>
      <c r="E9" s="69">
        <v>3592.55</v>
      </c>
      <c r="F9" s="69">
        <v>230</v>
      </c>
    </row>
    <row r="10" ht="18.95" customHeight="1" spans="2:6">
      <c r="B10" s="57" t="s">
        <v>36</v>
      </c>
      <c r="C10" s="58" t="s">
        <v>14</v>
      </c>
      <c r="D10" s="69">
        <v>2975.58</v>
      </c>
      <c r="E10" s="69">
        <v>2745.58</v>
      </c>
      <c r="F10" s="69">
        <v>230</v>
      </c>
    </row>
    <row r="11" ht="18.95" customHeight="1" spans="2:6">
      <c r="B11" s="60" t="s">
        <v>37</v>
      </c>
      <c r="C11" s="61" t="s">
        <v>38</v>
      </c>
      <c r="D11" s="69">
        <v>2975.58</v>
      </c>
      <c r="E11" s="69">
        <v>2745.58</v>
      </c>
      <c r="F11" s="69">
        <v>230</v>
      </c>
    </row>
    <row r="12" ht="18.95" customHeight="1" spans="2:6">
      <c r="B12" s="60" t="s">
        <v>39</v>
      </c>
      <c r="C12" s="61" t="s">
        <v>40</v>
      </c>
      <c r="D12" s="69">
        <v>10.81</v>
      </c>
      <c r="E12" s="69">
        <v>2.81</v>
      </c>
      <c r="F12" s="69">
        <v>8</v>
      </c>
    </row>
    <row r="13" ht="18.95" customHeight="1" spans="2:6">
      <c r="B13" s="60" t="s">
        <v>41</v>
      </c>
      <c r="C13" s="61" t="s">
        <v>42</v>
      </c>
      <c r="D13" s="69">
        <v>2964.78</v>
      </c>
      <c r="E13" s="69">
        <v>2742.78</v>
      </c>
      <c r="F13" s="69">
        <v>222</v>
      </c>
    </row>
    <row r="14" ht="18.95" customHeight="1" spans="2:6">
      <c r="B14" s="60" t="s">
        <v>43</v>
      </c>
      <c r="C14" s="61" t="s">
        <v>44</v>
      </c>
      <c r="D14" s="69"/>
      <c r="E14" s="69"/>
      <c r="F14" s="69"/>
    </row>
    <row r="15" ht="18.95" customHeight="1" spans="2:6">
      <c r="B15" s="60" t="s">
        <v>45</v>
      </c>
      <c r="C15" s="61" t="s">
        <v>46</v>
      </c>
      <c r="D15" s="69"/>
      <c r="E15" s="69"/>
      <c r="F15" s="69"/>
    </row>
    <row r="16" ht="18.95" customHeight="1" spans="2:6">
      <c r="B16" s="57" t="s">
        <v>47</v>
      </c>
      <c r="C16" s="58" t="s">
        <v>16</v>
      </c>
      <c r="D16" s="69">
        <v>445.49</v>
      </c>
      <c r="E16" s="69">
        <v>445.49</v>
      </c>
      <c r="F16" s="69"/>
    </row>
    <row r="17" ht="18.95" customHeight="1" spans="2:6">
      <c r="B17" s="60" t="s">
        <v>48</v>
      </c>
      <c r="C17" s="61" t="s">
        <v>49</v>
      </c>
      <c r="D17" s="69">
        <v>445.49</v>
      </c>
      <c r="E17" s="69">
        <v>445.49</v>
      </c>
      <c r="F17" s="69"/>
    </row>
    <row r="18" ht="18.95" customHeight="1" spans="2:6">
      <c r="B18" s="60" t="s">
        <v>50</v>
      </c>
      <c r="C18" s="61" t="s">
        <v>51</v>
      </c>
      <c r="D18" s="69">
        <v>296.99</v>
      </c>
      <c r="E18" s="69">
        <v>296.99</v>
      </c>
      <c r="F18" s="69"/>
    </row>
    <row r="19" ht="18.95" customHeight="1" spans="2:6">
      <c r="B19" s="60" t="s">
        <v>52</v>
      </c>
      <c r="C19" s="61" t="s">
        <v>53</v>
      </c>
      <c r="D19" s="69">
        <v>148.5</v>
      </c>
      <c r="E19" s="69">
        <v>148.5</v>
      </c>
      <c r="F19" s="69"/>
    </row>
    <row r="20" ht="18.95" customHeight="1" spans="2:6">
      <c r="B20" s="60" t="s">
        <v>54</v>
      </c>
      <c r="C20" s="61" t="s">
        <v>55</v>
      </c>
      <c r="D20" s="69"/>
      <c r="E20" s="69"/>
      <c r="F20" s="69"/>
    </row>
    <row r="21" ht="18.95" customHeight="1" spans="2:6">
      <c r="B21" s="57" t="s">
        <v>56</v>
      </c>
      <c r="C21" s="58" t="s">
        <v>18</v>
      </c>
      <c r="D21" s="69">
        <v>128.51</v>
      </c>
      <c r="E21" s="69">
        <v>128.51</v>
      </c>
      <c r="F21" s="69"/>
    </row>
    <row r="22" ht="18.95" customHeight="1" spans="2:6">
      <c r="B22" s="60" t="s">
        <v>57</v>
      </c>
      <c r="C22" s="61" t="s">
        <v>58</v>
      </c>
      <c r="D22" s="69">
        <v>128.51</v>
      </c>
      <c r="E22" s="69">
        <v>128.51</v>
      </c>
      <c r="F22" s="69"/>
    </row>
    <row r="23" ht="18.95" customHeight="1" spans="2:6">
      <c r="B23" s="60" t="s">
        <v>59</v>
      </c>
      <c r="C23" s="61" t="s">
        <v>60</v>
      </c>
      <c r="D23" s="69">
        <v>109.23</v>
      </c>
      <c r="E23" s="69">
        <v>109.23</v>
      </c>
      <c r="F23" s="69"/>
    </row>
    <row r="24" ht="18.95" customHeight="1" spans="2:6">
      <c r="B24" s="60" t="s">
        <v>61</v>
      </c>
      <c r="C24" s="61" t="s">
        <v>62</v>
      </c>
      <c r="D24" s="69">
        <v>19.28</v>
      </c>
      <c r="E24" s="69">
        <v>19.28</v>
      </c>
      <c r="F24" s="69"/>
    </row>
    <row r="25" ht="18.95" customHeight="1" spans="2:6">
      <c r="B25" s="57" t="s">
        <v>63</v>
      </c>
      <c r="C25" s="58" t="s">
        <v>19</v>
      </c>
      <c r="D25" s="69">
        <v>272.97</v>
      </c>
      <c r="E25" s="69">
        <v>272.97</v>
      </c>
      <c r="F25" s="69"/>
    </row>
    <row r="26" ht="18.95" customHeight="1" spans="2:6">
      <c r="B26" s="60" t="s">
        <v>64</v>
      </c>
      <c r="C26" s="61" t="s">
        <v>65</v>
      </c>
      <c r="D26" s="69">
        <v>272.97</v>
      </c>
      <c r="E26" s="69">
        <v>272.97</v>
      </c>
      <c r="F26" s="69"/>
    </row>
    <row r="27" ht="18.95" customHeight="1" spans="2:6">
      <c r="B27" s="60" t="s">
        <v>66</v>
      </c>
      <c r="C27" s="61" t="s">
        <v>67</v>
      </c>
      <c r="D27" s="69">
        <v>246.41</v>
      </c>
      <c r="E27" s="69">
        <v>246.41</v>
      </c>
      <c r="F27" s="69"/>
    </row>
    <row r="28" ht="18.95" customHeight="1" spans="2:6">
      <c r="B28" s="60" t="s">
        <v>68</v>
      </c>
      <c r="C28" s="61" t="s">
        <v>69</v>
      </c>
      <c r="D28" s="69">
        <v>26.57</v>
      </c>
      <c r="E28" s="69">
        <v>26.57</v>
      </c>
      <c r="F28" s="69"/>
    </row>
    <row r="29" ht="23.25" customHeight="1" spans="2:6">
      <c r="B29" s="70"/>
      <c r="C29" s="1"/>
      <c r="D29" s="1"/>
      <c r="E29" s="1"/>
      <c r="F29" s="1"/>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B3" sqref="B3:F4"/>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65" t="s">
        <v>70</v>
      </c>
      <c r="C1" s="51"/>
      <c r="D1" s="51"/>
      <c r="E1" s="51"/>
      <c r="F1" s="51"/>
    </row>
    <row r="2" ht="16.35" customHeight="1"/>
    <row r="3" ht="16.35" customHeight="1" spans="2:6">
      <c r="B3" s="53" t="s">
        <v>71</v>
      </c>
      <c r="C3" s="53"/>
      <c r="D3" s="53"/>
      <c r="E3" s="53"/>
      <c r="F3" s="53"/>
    </row>
    <row r="4" ht="16.35" customHeight="1" spans="2:6">
      <c r="B4" s="53"/>
      <c r="C4" s="53"/>
      <c r="D4" s="53"/>
      <c r="E4" s="53"/>
      <c r="F4" s="53"/>
    </row>
    <row r="5" ht="16.35" customHeight="1" spans="2:6">
      <c r="B5" s="66" t="s">
        <v>72</v>
      </c>
      <c r="C5" s="66"/>
      <c r="D5" s="66"/>
      <c r="E5" s="66"/>
      <c r="F5" s="66"/>
    </row>
    <row r="6" ht="19.8" customHeight="1" spans="2:6">
      <c r="B6" s="51"/>
      <c r="C6" s="51"/>
      <c r="D6" s="51"/>
      <c r="E6" s="51"/>
      <c r="F6" s="46" t="s">
        <v>2</v>
      </c>
    </row>
    <row r="7" ht="36.2" customHeight="1" spans="2:6">
      <c r="B7" s="54" t="s">
        <v>73</v>
      </c>
      <c r="C7" s="54"/>
      <c r="D7" s="54" t="s">
        <v>74</v>
      </c>
      <c r="E7" s="54"/>
      <c r="F7" s="54"/>
    </row>
    <row r="8" ht="27.6" customHeight="1" spans="2:6">
      <c r="B8" s="54" t="s">
        <v>75</v>
      </c>
      <c r="C8" s="54" t="s">
        <v>32</v>
      </c>
      <c r="D8" s="54" t="s">
        <v>76</v>
      </c>
      <c r="E8" s="54" t="s">
        <v>77</v>
      </c>
      <c r="F8" s="54" t="s">
        <v>78</v>
      </c>
    </row>
    <row r="9" ht="19.8" customHeight="1" spans="2:6">
      <c r="B9" s="55" t="s">
        <v>7</v>
      </c>
      <c r="C9" s="55"/>
      <c r="D9" s="56">
        <v>3592.55</v>
      </c>
      <c r="E9" s="56">
        <v>3180.53</v>
      </c>
      <c r="F9" s="56">
        <v>412.02</v>
      </c>
    </row>
    <row r="10" ht="19.8" customHeight="1" spans="2:6">
      <c r="B10" s="57" t="s">
        <v>79</v>
      </c>
      <c r="C10" s="58" t="s">
        <v>80</v>
      </c>
      <c r="D10" s="59">
        <v>2940.94</v>
      </c>
      <c r="E10" s="59">
        <v>2940.94</v>
      </c>
      <c r="F10" s="59"/>
    </row>
    <row r="11" ht="18.95" customHeight="1" spans="2:6">
      <c r="B11" s="60" t="s">
        <v>81</v>
      </c>
      <c r="C11" s="61" t="s">
        <v>82</v>
      </c>
      <c r="D11" s="59">
        <v>740.98</v>
      </c>
      <c r="E11" s="59">
        <v>740.98</v>
      </c>
      <c r="F11" s="59"/>
    </row>
    <row r="12" ht="18.95" customHeight="1" spans="2:6">
      <c r="B12" s="60" t="s">
        <v>83</v>
      </c>
      <c r="C12" s="61" t="s">
        <v>84</v>
      </c>
      <c r="D12" s="59">
        <v>49.34</v>
      </c>
      <c r="E12" s="59">
        <v>49.34</v>
      </c>
      <c r="F12" s="59"/>
    </row>
    <row r="13" ht="18.95" customHeight="1" spans="2:6">
      <c r="B13" s="60" t="s">
        <v>85</v>
      </c>
      <c r="C13" s="61" t="s">
        <v>86</v>
      </c>
      <c r="D13" s="59">
        <v>1289.64</v>
      </c>
      <c r="E13" s="59">
        <v>1289.64</v>
      </c>
      <c r="F13" s="59"/>
    </row>
    <row r="14" ht="18.95" customHeight="1" spans="2:6">
      <c r="B14" s="60" t="s">
        <v>87</v>
      </c>
      <c r="C14" s="61" t="s">
        <v>88</v>
      </c>
      <c r="D14" s="59">
        <v>296.99</v>
      </c>
      <c r="E14" s="59">
        <v>296.99</v>
      </c>
      <c r="F14" s="59"/>
    </row>
    <row r="15" ht="18.95" customHeight="1" spans="2:6">
      <c r="B15" s="60" t="s">
        <v>89</v>
      </c>
      <c r="C15" s="61" t="s">
        <v>90</v>
      </c>
      <c r="D15" s="59">
        <v>148.5</v>
      </c>
      <c r="E15" s="59">
        <v>148.5</v>
      </c>
      <c r="F15" s="59"/>
    </row>
    <row r="16" ht="18.95" customHeight="1" spans="2:6">
      <c r="B16" s="60" t="s">
        <v>91</v>
      </c>
      <c r="C16" s="61" t="s">
        <v>92</v>
      </c>
      <c r="D16" s="59">
        <v>109.23</v>
      </c>
      <c r="E16" s="59">
        <v>109.23</v>
      </c>
      <c r="F16" s="59"/>
    </row>
    <row r="17" ht="18.95" customHeight="1" spans="2:6">
      <c r="B17" s="60" t="s">
        <v>93</v>
      </c>
      <c r="C17" s="61" t="s">
        <v>94</v>
      </c>
      <c r="D17" s="59">
        <v>26.99</v>
      </c>
      <c r="E17" s="59">
        <v>26.99</v>
      </c>
      <c r="F17" s="59"/>
    </row>
    <row r="18" ht="18.95" customHeight="1" spans="2:6">
      <c r="B18" s="60" t="s">
        <v>95</v>
      </c>
      <c r="C18" s="61" t="s">
        <v>96</v>
      </c>
      <c r="D18" s="59">
        <v>246.41</v>
      </c>
      <c r="E18" s="59">
        <v>246.41</v>
      </c>
      <c r="F18" s="59"/>
    </row>
    <row r="19" ht="18.95" customHeight="1" spans="2:6">
      <c r="B19" s="60" t="s">
        <v>97</v>
      </c>
      <c r="C19" s="61" t="s">
        <v>98</v>
      </c>
      <c r="D19" s="59">
        <v>32.88</v>
      </c>
      <c r="E19" s="59">
        <v>32.88</v>
      </c>
      <c r="F19" s="59"/>
    </row>
    <row r="20" ht="19.8" customHeight="1" spans="2:6">
      <c r="B20" s="57" t="s">
        <v>99</v>
      </c>
      <c r="C20" s="58" t="s">
        <v>100</v>
      </c>
      <c r="D20" s="59">
        <v>388.13</v>
      </c>
      <c r="E20" s="59"/>
      <c r="F20" s="59">
        <v>388.13</v>
      </c>
    </row>
    <row r="21" ht="18.95" customHeight="1" spans="2:6">
      <c r="B21" s="60" t="s">
        <v>101</v>
      </c>
      <c r="C21" s="61" t="s">
        <v>102</v>
      </c>
      <c r="D21" s="59">
        <v>7</v>
      </c>
      <c r="E21" s="59"/>
      <c r="F21" s="59">
        <v>7</v>
      </c>
    </row>
    <row r="22" ht="18.95" customHeight="1" spans="2:6">
      <c r="B22" s="60" t="s">
        <v>103</v>
      </c>
      <c r="C22" s="61" t="s">
        <v>104</v>
      </c>
      <c r="D22" s="59">
        <v>37.62</v>
      </c>
      <c r="E22" s="59"/>
      <c r="F22" s="59">
        <v>37.62</v>
      </c>
    </row>
    <row r="23" ht="18.95" customHeight="1" spans="2:6">
      <c r="B23" s="60" t="s">
        <v>105</v>
      </c>
      <c r="C23" s="61" t="s">
        <v>106</v>
      </c>
      <c r="D23" s="59">
        <v>4</v>
      </c>
      <c r="E23" s="59"/>
      <c r="F23" s="59">
        <v>4</v>
      </c>
    </row>
    <row r="24" ht="18.95" customHeight="1" spans="2:6">
      <c r="B24" s="60" t="s">
        <v>107</v>
      </c>
      <c r="C24" s="61" t="s">
        <v>108</v>
      </c>
      <c r="D24" s="59">
        <v>11.19</v>
      </c>
      <c r="E24" s="59"/>
      <c r="F24" s="59">
        <v>11.19</v>
      </c>
    </row>
    <row r="25" ht="18.95" customHeight="1" spans="2:6">
      <c r="B25" s="60" t="s">
        <v>109</v>
      </c>
      <c r="C25" s="61" t="s">
        <v>110</v>
      </c>
      <c r="D25" s="59">
        <v>37.28</v>
      </c>
      <c r="E25" s="59"/>
      <c r="F25" s="59">
        <v>37.28</v>
      </c>
    </row>
    <row r="26" ht="18.95" customHeight="1" spans="2:6">
      <c r="B26" s="60" t="s">
        <v>111</v>
      </c>
      <c r="C26" s="61" t="s">
        <v>112</v>
      </c>
      <c r="D26" s="59">
        <v>115.88</v>
      </c>
      <c r="E26" s="59"/>
      <c r="F26" s="59">
        <v>115.88</v>
      </c>
    </row>
    <row r="27" ht="18.95" customHeight="1" spans="2:6">
      <c r="B27" s="60" t="s">
        <v>113</v>
      </c>
      <c r="C27" s="61" t="s">
        <v>114</v>
      </c>
      <c r="D27" s="59">
        <v>76.39</v>
      </c>
      <c r="E27" s="59"/>
      <c r="F27" s="59">
        <v>76.39</v>
      </c>
    </row>
    <row r="28" ht="18.95" customHeight="1" spans="2:6">
      <c r="B28" s="60" t="s">
        <v>115</v>
      </c>
      <c r="C28" s="61" t="s">
        <v>116</v>
      </c>
      <c r="D28" s="59">
        <v>38.55</v>
      </c>
      <c r="E28" s="59"/>
      <c r="F28" s="59">
        <v>38.55</v>
      </c>
    </row>
    <row r="29" ht="18.95" customHeight="1" spans="2:6">
      <c r="B29" s="60" t="s">
        <v>117</v>
      </c>
      <c r="C29" s="61" t="s">
        <v>118</v>
      </c>
      <c r="D29" s="59">
        <v>1.04</v>
      </c>
      <c r="E29" s="59"/>
      <c r="F29" s="59">
        <v>1.04</v>
      </c>
    </row>
    <row r="30" ht="18.95" customHeight="1" spans="2:6">
      <c r="B30" s="60" t="s">
        <v>119</v>
      </c>
      <c r="C30" s="61" t="s">
        <v>120</v>
      </c>
      <c r="D30" s="59">
        <v>59.18</v>
      </c>
      <c r="E30" s="59"/>
      <c r="F30" s="59">
        <v>59.18</v>
      </c>
    </row>
    <row r="31" ht="19.8" customHeight="1" spans="2:6">
      <c r="B31" s="57" t="s">
        <v>121</v>
      </c>
      <c r="C31" s="58" t="s">
        <v>122</v>
      </c>
      <c r="D31" s="59">
        <v>254.52</v>
      </c>
      <c r="E31" s="59">
        <v>239.58</v>
      </c>
      <c r="F31" s="59">
        <v>14.94</v>
      </c>
    </row>
    <row r="32" ht="18.95" customHeight="1" spans="2:6">
      <c r="B32" s="60" t="s">
        <v>123</v>
      </c>
      <c r="C32" s="61" t="s">
        <v>124</v>
      </c>
      <c r="D32" s="59">
        <v>231.28</v>
      </c>
      <c r="E32" s="59">
        <v>222.98</v>
      </c>
      <c r="F32" s="59">
        <v>8.3</v>
      </c>
    </row>
    <row r="33" ht="18.95" customHeight="1" spans="2:6">
      <c r="B33" s="60" t="s">
        <v>125</v>
      </c>
      <c r="C33" s="61" t="s">
        <v>126</v>
      </c>
      <c r="D33" s="59">
        <v>23.24</v>
      </c>
      <c r="E33" s="59">
        <v>16.6</v>
      </c>
      <c r="F33" s="59">
        <v>6.64</v>
      </c>
    </row>
    <row r="34" ht="19.8" customHeight="1" spans="2:6">
      <c r="B34" s="57" t="s">
        <v>127</v>
      </c>
      <c r="C34" s="58" t="s">
        <v>128</v>
      </c>
      <c r="D34" s="59">
        <v>8.95</v>
      </c>
      <c r="E34" s="59"/>
      <c r="F34" s="59">
        <v>8.95</v>
      </c>
    </row>
    <row r="35" ht="18.95" customHeight="1" spans="2:6">
      <c r="B35" s="60" t="s">
        <v>129</v>
      </c>
      <c r="C35" s="61" t="s">
        <v>130</v>
      </c>
      <c r="D35" s="59">
        <v>8.95</v>
      </c>
      <c r="E35" s="59"/>
      <c r="F35" s="59">
        <v>8.95</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3" sqref="B3:D3"/>
    </sheetView>
  </sheetViews>
  <sheetFormatPr defaultColWidth="10" defaultRowHeight="13.5" outlineLevelCol="3"/>
  <cols>
    <col min="1" max="1" width="0.266666666666667" customWidth="1"/>
    <col min="2" max="2" width="15.2" customWidth="1"/>
    <col min="3" max="3" width="35.6916666666667" customWidth="1"/>
    <col min="4" max="4" width="36.6416666666667" customWidth="1"/>
  </cols>
  <sheetData>
    <row r="1" ht="16.35" customHeight="1" spans="1:2">
      <c r="A1" s="1"/>
      <c r="B1" s="2" t="s">
        <v>131</v>
      </c>
    </row>
    <row r="2" ht="16.35" customHeight="1"/>
    <row r="3" ht="51.75" customHeight="1" spans="2:4">
      <c r="B3" s="20" t="s">
        <v>71</v>
      </c>
      <c r="C3" s="20"/>
      <c r="D3" s="20"/>
    </row>
    <row r="4" ht="27.6" customHeight="1" spans="2:4">
      <c r="B4" s="21" t="s">
        <v>132</v>
      </c>
      <c r="C4" s="21"/>
      <c r="D4" s="21"/>
    </row>
    <row r="5" ht="19.8" customHeight="1" spans="4:4">
      <c r="D5" s="22" t="s">
        <v>2</v>
      </c>
    </row>
    <row r="6" ht="42.25" customHeight="1" spans="2:4">
      <c r="B6" s="23" t="s">
        <v>133</v>
      </c>
      <c r="C6" s="23"/>
      <c r="D6" s="23" t="s">
        <v>134</v>
      </c>
    </row>
    <row r="7" ht="26.7" customHeight="1" spans="2:4">
      <c r="B7" s="64" t="s">
        <v>75</v>
      </c>
      <c r="C7" s="64" t="s">
        <v>32</v>
      </c>
      <c r="D7" s="23"/>
    </row>
    <row r="8" ht="20.7" customHeight="1" spans="2:4">
      <c r="B8" s="25" t="s">
        <v>7</v>
      </c>
      <c r="C8" s="25"/>
      <c r="D8" s="26">
        <v>3592.55</v>
      </c>
    </row>
    <row r="9" ht="19.8" customHeight="1" spans="2:4">
      <c r="B9" s="27" t="s">
        <v>135</v>
      </c>
      <c r="C9" s="27" t="s">
        <v>136</v>
      </c>
      <c r="D9" s="28">
        <v>3329.08</v>
      </c>
    </row>
    <row r="10" ht="18.95" customHeight="1" spans="2:4">
      <c r="B10" s="27" t="s">
        <v>137</v>
      </c>
      <c r="C10" s="27" t="s">
        <v>138</v>
      </c>
      <c r="D10" s="28">
        <v>2940.94</v>
      </c>
    </row>
    <row r="11" ht="18.95" customHeight="1" spans="2:4">
      <c r="B11" s="27" t="s">
        <v>139</v>
      </c>
      <c r="C11" s="27" t="s">
        <v>140</v>
      </c>
      <c r="D11" s="28">
        <v>388.13</v>
      </c>
    </row>
    <row r="12" ht="19.8" customHeight="1" spans="2:4">
      <c r="B12" s="27" t="s">
        <v>141</v>
      </c>
      <c r="C12" s="27" t="s">
        <v>142</v>
      </c>
      <c r="D12" s="28">
        <v>8.95</v>
      </c>
    </row>
    <row r="13" ht="18.95" customHeight="1" spans="2:4">
      <c r="B13" s="27" t="s">
        <v>143</v>
      </c>
      <c r="C13" s="27" t="s">
        <v>144</v>
      </c>
      <c r="D13" s="28">
        <v>8.95</v>
      </c>
    </row>
    <row r="14" ht="19.8" customHeight="1" spans="2:4">
      <c r="B14" s="27" t="s">
        <v>145</v>
      </c>
      <c r="C14" s="27" t="s">
        <v>122</v>
      </c>
      <c r="D14" s="28">
        <v>254.52</v>
      </c>
    </row>
    <row r="15" ht="18.95" customHeight="1" spans="2:4">
      <c r="B15" s="27" t="s">
        <v>146</v>
      </c>
      <c r="C15" s="27" t="s">
        <v>147</v>
      </c>
      <c r="D15" s="28">
        <v>254.52</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6" sqref="B6:G6"/>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s>
  <sheetData>
    <row r="1" ht="16.35" customHeight="1" spans="1:2">
      <c r="A1" s="1"/>
      <c r="B1" s="52" t="s">
        <v>148</v>
      </c>
    </row>
    <row r="2" ht="16.35" customHeight="1" spans="2:7">
      <c r="B2" s="31" t="s">
        <v>149</v>
      </c>
      <c r="C2" s="31"/>
      <c r="D2" s="31"/>
      <c r="E2" s="31"/>
      <c r="F2" s="31"/>
      <c r="G2" s="31"/>
    </row>
    <row r="3" ht="16.35" customHeight="1" spans="2:7">
      <c r="B3" s="31"/>
      <c r="C3" s="31"/>
      <c r="D3" s="31"/>
      <c r="E3" s="31"/>
      <c r="F3" s="31"/>
      <c r="G3" s="31"/>
    </row>
    <row r="4" ht="16.35" customHeight="1" spans="2:7">
      <c r="B4" s="31"/>
      <c r="C4" s="31"/>
      <c r="D4" s="31"/>
      <c r="E4" s="31"/>
      <c r="F4" s="31"/>
      <c r="G4" s="31"/>
    </row>
    <row r="5" ht="20.7" customHeight="1" spans="7:7">
      <c r="G5" s="46" t="s">
        <v>2</v>
      </c>
    </row>
    <row r="6" ht="38.8" customHeight="1" spans="2:7">
      <c r="B6" s="62" t="s">
        <v>30</v>
      </c>
      <c r="C6" s="62"/>
      <c r="D6" s="62"/>
      <c r="E6" s="62"/>
      <c r="F6" s="62"/>
      <c r="G6" s="62"/>
    </row>
    <row r="7" ht="36.2" customHeight="1" spans="2:7">
      <c r="B7" s="62" t="s">
        <v>7</v>
      </c>
      <c r="C7" s="62" t="s">
        <v>150</v>
      </c>
      <c r="D7" s="62" t="s">
        <v>151</v>
      </c>
      <c r="E7" s="62"/>
      <c r="F7" s="62"/>
      <c r="G7" s="62" t="s">
        <v>152</v>
      </c>
    </row>
    <row r="8" ht="36.2" customHeight="1" spans="2:7">
      <c r="B8" s="62"/>
      <c r="C8" s="62"/>
      <c r="D8" s="62" t="s">
        <v>33</v>
      </c>
      <c r="E8" s="62" t="s">
        <v>153</v>
      </c>
      <c r="F8" s="62" t="s">
        <v>154</v>
      </c>
      <c r="G8" s="62"/>
    </row>
    <row r="9" ht="25.85" customHeight="1" spans="2:7">
      <c r="B9" s="63">
        <v>19.04</v>
      </c>
      <c r="C9" s="63"/>
      <c r="D9" s="63">
        <v>19.04</v>
      </c>
      <c r="E9" s="63">
        <v>18</v>
      </c>
      <c r="F9" s="63">
        <v>1.04</v>
      </c>
      <c r="G9" s="63"/>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 sqref="B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52" t="s">
        <v>155</v>
      </c>
      <c r="C1" s="51"/>
      <c r="D1" s="51"/>
      <c r="E1" s="51"/>
      <c r="F1" s="51"/>
    </row>
    <row r="2" ht="16.35" customHeight="1"/>
    <row r="3" ht="25" customHeight="1" spans="2:6">
      <c r="B3" s="53" t="s">
        <v>156</v>
      </c>
      <c r="C3" s="53"/>
      <c r="D3" s="53"/>
      <c r="E3" s="53"/>
      <c r="F3" s="53"/>
    </row>
    <row r="4" ht="26.7" customHeight="1" spans="2:6">
      <c r="B4" s="53"/>
      <c r="C4" s="53"/>
      <c r="D4" s="53"/>
      <c r="E4" s="53"/>
      <c r="F4" s="53"/>
    </row>
    <row r="5" ht="16.35" customHeight="1" spans="2:6">
      <c r="B5" s="51"/>
      <c r="C5" s="51"/>
      <c r="D5" s="51"/>
      <c r="E5" s="51"/>
      <c r="F5" s="51"/>
    </row>
    <row r="6" ht="21.55" customHeight="1" spans="2:6">
      <c r="B6" s="51"/>
      <c r="C6" s="51"/>
      <c r="D6" s="51"/>
      <c r="E6" s="51"/>
      <c r="F6" s="46" t="s">
        <v>2</v>
      </c>
    </row>
    <row r="7" ht="33.6" customHeight="1" spans="2:6">
      <c r="B7" s="54" t="s">
        <v>31</v>
      </c>
      <c r="C7" s="54" t="s">
        <v>32</v>
      </c>
      <c r="D7" s="54" t="s">
        <v>157</v>
      </c>
      <c r="E7" s="54"/>
      <c r="F7" s="54"/>
    </row>
    <row r="8" ht="31.05" customHeight="1" spans="2:6">
      <c r="B8" s="54"/>
      <c r="C8" s="54"/>
      <c r="D8" s="54" t="s">
        <v>76</v>
      </c>
      <c r="E8" s="54" t="s">
        <v>34</v>
      </c>
      <c r="F8" s="54" t="s">
        <v>35</v>
      </c>
    </row>
    <row r="9" ht="20.7" customHeight="1" spans="2:6">
      <c r="B9" s="55" t="s">
        <v>7</v>
      </c>
      <c r="C9" s="55"/>
      <c r="D9" s="56"/>
      <c r="E9" s="56"/>
      <c r="F9" s="56"/>
    </row>
    <row r="10" ht="16.35" customHeight="1" spans="2:6">
      <c r="B10" s="57"/>
      <c r="C10" s="58"/>
      <c r="D10" s="59"/>
      <c r="E10" s="59"/>
      <c r="F10" s="59"/>
    </row>
    <row r="11" ht="16.35" customHeight="1" spans="2:6">
      <c r="B11" s="60" t="s">
        <v>158</v>
      </c>
      <c r="C11" s="61" t="s">
        <v>158</v>
      </c>
      <c r="D11" s="59"/>
      <c r="E11" s="59"/>
      <c r="F11" s="59"/>
    </row>
    <row r="12" ht="16.35" customHeight="1" spans="2:6">
      <c r="B12" s="60" t="s">
        <v>159</v>
      </c>
      <c r="C12" s="61" t="s">
        <v>159</v>
      </c>
      <c r="D12" s="59"/>
      <c r="E12" s="59"/>
      <c r="F12" s="59"/>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8"/>
  <sheetViews>
    <sheetView workbookViewId="0">
      <selection activeCell="D13" sqref="D1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160</v>
      </c>
    </row>
    <row r="2" ht="16.35" customHeight="1"/>
    <row r="3" ht="16.35" customHeight="1" spans="3:6">
      <c r="C3" s="31" t="s">
        <v>161</v>
      </c>
      <c r="D3" s="31"/>
      <c r="E3" s="31"/>
      <c r="F3" s="31"/>
    </row>
    <row r="4" ht="16.35" customHeight="1" spans="3:6">
      <c r="C4" s="31"/>
      <c r="D4" s="31"/>
      <c r="E4" s="31"/>
      <c r="F4" s="31"/>
    </row>
    <row r="5" ht="16.35" customHeight="1"/>
    <row r="6" ht="23.25" customHeight="1" spans="6:6">
      <c r="F6" s="47" t="s">
        <v>2</v>
      </c>
    </row>
    <row r="7" ht="34.5" customHeight="1" spans="3:6">
      <c r="C7" s="48" t="s">
        <v>3</v>
      </c>
      <c r="D7" s="48"/>
      <c r="E7" s="48" t="s">
        <v>4</v>
      </c>
      <c r="F7" s="48"/>
    </row>
    <row r="8" ht="32.75" customHeight="1" spans="3:6">
      <c r="C8" s="48" t="s">
        <v>5</v>
      </c>
      <c r="D8" s="48" t="s">
        <v>6</v>
      </c>
      <c r="E8" s="48" t="s">
        <v>5</v>
      </c>
      <c r="F8" s="48" t="s">
        <v>6</v>
      </c>
    </row>
    <row r="9" ht="25" customHeight="1" spans="3:6">
      <c r="C9" s="49" t="s">
        <v>7</v>
      </c>
      <c r="D9" s="50">
        <f>3842.55+16.7</f>
        <v>3859.25</v>
      </c>
      <c r="E9" s="49" t="s">
        <v>7</v>
      </c>
      <c r="F9" s="50">
        <f>3842.55+16.7</f>
        <v>3859.25</v>
      </c>
    </row>
    <row r="10" ht="20.7" customHeight="1" spans="2:6">
      <c r="B10" s="51" t="s">
        <v>162</v>
      </c>
      <c r="C10" s="34" t="s">
        <v>13</v>
      </c>
      <c r="D10" s="50">
        <v>3822.55</v>
      </c>
      <c r="E10" s="34" t="s">
        <v>14</v>
      </c>
      <c r="F10" s="50">
        <f>2995.58+16.7</f>
        <v>3012.28</v>
      </c>
    </row>
    <row r="11" ht="20.7" customHeight="1" spans="2:6">
      <c r="B11" s="51"/>
      <c r="C11" s="34" t="s">
        <v>15</v>
      </c>
      <c r="D11" s="50"/>
      <c r="E11" s="34" t="s">
        <v>16</v>
      </c>
      <c r="F11" s="50">
        <v>445.49</v>
      </c>
    </row>
    <row r="12" ht="20.7" customHeight="1" spans="2:6">
      <c r="B12" s="51"/>
      <c r="C12" s="34" t="s">
        <v>17</v>
      </c>
      <c r="D12" s="50"/>
      <c r="E12" s="34" t="s">
        <v>18</v>
      </c>
      <c r="F12" s="50">
        <v>128.51</v>
      </c>
    </row>
    <row r="13" ht="20.7" customHeight="1" spans="2:6">
      <c r="B13" s="51" t="s">
        <v>163</v>
      </c>
      <c r="C13" s="34" t="s">
        <v>164</v>
      </c>
      <c r="D13" s="50">
        <f>20+16.7</f>
        <v>36.7</v>
      </c>
      <c r="E13" s="34" t="s">
        <v>19</v>
      </c>
      <c r="F13" s="50">
        <v>272.97</v>
      </c>
    </row>
    <row r="14" ht="20.7" customHeight="1" spans="2:6">
      <c r="B14" s="51"/>
      <c r="C14" s="34" t="s">
        <v>165</v>
      </c>
      <c r="D14" s="50"/>
      <c r="E14" s="34"/>
      <c r="F14" s="50"/>
    </row>
    <row r="15" ht="20.7" customHeight="1" spans="2:6">
      <c r="B15" s="51"/>
      <c r="C15" s="34" t="s">
        <v>166</v>
      </c>
      <c r="D15" s="50"/>
      <c r="E15" s="34"/>
      <c r="F15" s="50"/>
    </row>
    <row r="16" ht="20.7" customHeight="1" spans="2:6">
      <c r="B16" s="51"/>
      <c r="C16" s="34" t="s">
        <v>167</v>
      </c>
      <c r="D16" s="50"/>
      <c r="E16" s="34"/>
      <c r="F16" s="50"/>
    </row>
    <row r="17" ht="20.7" customHeight="1" spans="2:6">
      <c r="B17" s="51"/>
      <c r="C17" s="34" t="s">
        <v>168</v>
      </c>
      <c r="D17" s="50"/>
      <c r="E17" s="34"/>
      <c r="F17" s="50"/>
    </row>
    <row r="18" ht="20.7" customHeight="1" spans="2:6">
      <c r="B18" s="51"/>
      <c r="C18" s="34" t="s">
        <v>169</v>
      </c>
      <c r="D18" s="50"/>
      <c r="E18" s="34"/>
      <c r="F18" s="50"/>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25"/>
  <sheetViews>
    <sheetView workbookViewId="0">
      <selection activeCell="D1" sqref="D$1:D$1048576"/>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170</v>
      </c>
    </row>
    <row r="2" ht="16.35" customHeight="1"/>
    <row r="3" ht="16.35" customHeight="1" spans="2:13">
      <c r="B3" s="36" t="s">
        <v>171</v>
      </c>
      <c r="C3" s="36"/>
      <c r="D3" s="36"/>
      <c r="E3" s="36"/>
      <c r="F3" s="36"/>
      <c r="G3" s="36"/>
      <c r="H3" s="36"/>
      <c r="I3" s="36"/>
      <c r="J3" s="36"/>
      <c r="K3" s="36"/>
      <c r="L3" s="36"/>
      <c r="M3" s="36"/>
    </row>
    <row r="4" ht="16.35" customHeight="1" spans="2:13">
      <c r="B4" s="36"/>
      <c r="C4" s="36"/>
      <c r="D4" s="36"/>
      <c r="E4" s="36"/>
      <c r="F4" s="36"/>
      <c r="G4" s="36"/>
      <c r="H4" s="36"/>
      <c r="I4" s="36"/>
      <c r="J4" s="36"/>
      <c r="K4" s="36"/>
      <c r="L4" s="36"/>
      <c r="M4" s="36"/>
    </row>
    <row r="5" ht="16.35" customHeight="1"/>
    <row r="6" ht="22.4" customHeight="1" spans="13:13">
      <c r="M6" s="46" t="s">
        <v>2</v>
      </c>
    </row>
    <row r="7" ht="36.2" customHeight="1" spans="2:13">
      <c r="B7" s="37" t="s">
        <v>172</v>
      </c>
      <c r="C7" s="37"/>
      <c r="D7" s="37" t="s">
        <v>76</v>
      </c>
      <c r="E7" s="38" t="s">
        <v>173</v>
      </c>
      <c r="F7" s="38" t="s">
        <v>174</v>
      </c>
      <c r="G7" s="38" t="s">
        <v>175</v>
      </c>
      <c r="H7" s="38" t="s">
        <v>176</v>
      </c>
      <c r="I7" s="38" t="s">
        <v>177</v>
      </c>
      <c r="J7" s="38" t="s">
        <v>178</v>
      </c>
      <c r="K7" s="38" t="s">
        <v>179</v>
      </c>
      <c r="L7" s="38" t="s">
        <v>180</v>
      </c>
      <c r="M7" s="38" t="s">
        <v>181</v>
      </c>
    </row>
    <row r="8" ht="30.15" customHeight="1" spans="2:13">
      <c r="B8" s="37" t="s">
        <v>75</v>
      </c>
      <c r="C8" s="37" t="s">
        <v>32</v>
      </c>
      <c r="D8" s="37"/>
      <c r="E8" s="38"/>
      <c r="F8" s="38"/>
      <c r="G8" s="38"/>
      <c r="H8" s="38"/>
      <c r="I8" s="38"/>
      <c r="J8" s="38"/>
      <c r="K8" s="38"/>
      <c r="L8" s="38"/>
      <c r="M8" s="38"/>
    </row>
    <row r="9" ht="20.7" customHeight="1" spans="2:13">
      <c r="B9" s="39" t="s">
        <v>7</v>
      </c>
      <c r="C9" s="39"/>
      <c r="D9" s="40">
        <f>3842.55+16.7</f>
        <v>3859.25</v>
      </c>
      <c r="E9" s="40">
        <v>3822.55</v>
      </c>
      <c r="F9" s="40"/>
      <c r="G9" s="40"/>
      <c r="H9" s="40">
        <f>20+16.7</f>
        <v>36.7</v>
      </c>
      <c r="I9" s="40"/>
      <c r="J9" s="40"/>
      <c r="K9" s="40"/>
      <c r="L9" s="40"/>
      <c r="M9" s="40"/>
    </row>
    <row r="10" ht="20.7" customHeight="1" spans="2:13">
      <c r="B10" s="41" t="s">
        <v>36</v>
      </c>
      <c r="C10" s="42" t="s">
        <v>14</v>
      </c>
      <c r="D10" s="43">
        <f>2995.58+16.7</f>
        <v>3012.28</v>
      </c>
      <c r="E10" s="43">
        <v>2975.58</v>
      </c>
      <c r="F10" s="43"/>
      <c r="G10" s="43"/>
      <c r="H10" s="43">
        <f>20+16.7</f>
        <v>36.7</v>
      </c>
      <c r="I10" s="43"/>
      <c r="J10" s="43"/>
      <c r="K10" s="43"/>
      <c r="L10" s="43"/>
      <c r="M10" s="43"/>
    </row>
    <row r="11" ht="18.1" customHeight="1" spans="2:13">
      <c r="B11" s="44" t="s">
        <v>182</v>
      </c>
      <c r="C11" s="45" t="s">
        <v>183</v>
      </c>
      <c r="D11" s="43">
        <f>2995.58+16.7</f>
        <v>3012.28</v>
      </c>
      <c r="E11" s="43">
        <v>2975.58</v>
      </c>
      <c r="F11" s="43"/>
      <c r="G11" s="43"/>
      <c r="H11" s="43">
        <f>20+16.7</f>
        <v>36.7</v>
      </c>
      <c r="I11" s="43"/>
      <c r="J11" s="43"/>
      <c r="K11" s="43"/>
      <c r="L11" s="43"/>
      <c r="M11" s="43"/>
    </row>
    <row r="12" ht="19.8" customHeight="1" spans="2:13">
      <c r="B12" s="44" t="s">
        <v>184</v>
      </c>
      <c r="C12" s="45" t="s">
        <v>185</v>
      </c>
      <c r="D12" s="43">
        <f>18.81+15.24</f>
        <v>34.05</v>
      </c>
      <c r="E12" s="43">
        <v>10.81</v>
      </c>
      <c r="F12" s="43"/>
      <c r="G12" s="43"/>
      <c r="H12" s="43">
        <f>8+15.24</f>
        <v>23.24</v>
      </c>
      <c r="I12" s="43"/>
      <c r="J12" s="43"/>
      <c r="K12" s="43"/>
      <c r="L12" s="43"/>
      <c r="M12" s="43"/>
    </row>
    <row r="13" ht="19.8" customHeight="1" spans="2:13">
      <c r="B13" s="44" t="s">
        <v>186</v>
      </c>
      <c r="C13" s="45" t="s">
        <v>187</v>
      </c>
      <c r="D13" s="43">
        <f>2976.78+1.46</f>
        <v>2978.24</v>
      </c>
      <c r="E13" s="43">
        <v>2964.78</v>
      </c>
      <c r="F13" s="43"/>
      <c r="G13" s="43"/>
      <c r="H13" s="43">
        <f>12+1.46</f>
        <v>13.46</v>
      </c>
      <c r="I13" s="43"/>
      <c r="J13" s="43"/>
      <c r="K13" s="43"/>
      <c r="L13" s="43"/>
      <c r="M13" s="43"/>
    </row>
    <row r="14" ht="20.7" customHeight="1" spans="2:13">
      <c r="B14" s="41" t="s">
        <v>47</v>
      </c>
      <c r="C14" s="42" t="s">
        <v>16</v>
      </c>
      <c r="D14" s="43">
        <v>445.49</v>
      </c>
      <c r="E14" s="43">
        <v>445.49</v>
      </c>
      <c r="F14" s="43"/>
      <c r="G14" s="43"/>
      <c r="H14" s="43"/>
      <c r="I14" s="43"/>
      <c r="J14" s="43"/>
      <c r="K14" s="43"/>
      <c r="L14" s="43"/>
      <c r="M14" s="43"/>
    </row>
    <row r="15" ht="18.1" customHeight="1" spans="2:13">
      <c r="B15" s="44" t="s">
        <v>188</v>
      </c>
      <c r="C15" s="45" t="s">
        <v>189</v>
      </c>
      <c r="D15" s="43">
        <v>445.49</v>
      </c>
      <c r="E15" s="43">
        <v>445.49</v>
      </c>
      <c r="F15" s="43"/>
      <c r="G15" s="43"/>
      <c r="H15" s="43"/>
      <c r="I15" s="43"/>
      <c r="J15" s="43"/>
      <c r="K15" s="43"/>
      <c r="L15" s="43"/>
      <c r="M15" s="43"/>
    </row>
    <row r="16" ht="19.8" customHeight="1" spans="2:13">
      <c r="B16" s="44" t="s">
        <v>190</v>
      </c>
      <c r="C16" s="45" t="s">
        <v>191</v>
      </c>
      <c r="D16" s="43">
        <v>296.99</v>
      </c>
      <c r="E16" s="43">
        <v>296.99</v>
      </c>
      <c r="F16" s="43"/>
      <c r="G16" s="43"/>
      <c r="H16" s="43"/>
      <c r="I16" s="43"/>
      <c r="J16" s="43"/>
      <c r="K16" s="43"/>
      <c r="L16" s="43"/>
      <c r="M16" s="43"/>
    </row>
    <row r="17" ht="19.8" customHeight="1" spans="2:13">
      <c r="B17" s="44" t="s">
        <v>192</v>
      </c>
      <c r="C17" s="45" t="s">
        <v>193</v>
      </c>
      <c r="D17" s="43">
        <v>148.5</v>
      </c>
      <c r="E17" s="43">
        <v>148.5</v>
      </c>
      <c r="F17" s="43"/>
      <c r="G17" s="43"/>
      <c r="H17" s="43"/>
      <c r="I17" s="43"/>
      <c r="J17" s="43"/>
      <c r="K17" s="43"/>
      <c r="L17" s="43"/>
      <c r="M17" s="43"/>
    </row>
    <row r="18" ht="20.7" customHeight="1" spans="2:13">
      <c r="B18" s="41" t="s">
        <v>56</v>
      </c>
      <c r="C18" s="42" t="s">
        <v>18</v>
      </c>
      <c r="D18" s="43">
        <v>128.51</v>
      </c>
      <c r="E18" s="43">
        <v>128.51</v>
      </c>
      <c r="F18" s="43"/>
      <c r="G18" s="43"/>
      <c r="H18" s="43"/>
      <c r="I18" s="43"/>
      <c r="J18" s="43"/>
      <c r="K18" s="43"/>
      <c r="L18" s="43"/>
      <c r="M18" s="43"/>
    </row>
    <row r="19" ht="18.1" customHeight="1" spans="2:13">
      <c r="B19" s="44" t="s">
        <v>194</v>
      </c>
      <c r="C19" s="45" t="s">
        <v>195</v>
      </c>
      <c r="D19" s="43">
        <v>128.51</v>
      </c>
      <c r="E19" s="43">
        <v>128.51</v>
      </c>
      <c r="F19" s="43"/>
      <c r="G19" s="43"/>
      <c r="H19" s="43"/>
      <c r="I19" s="43"/>
      <c r="J19" s="43"/>
      <c r="K19" s="43"/>
      <c r="L19" s="43"/>
      <c r="M19" s="43"/>
    </row>
    <row r="20" ht="19.8" customHeight="1" spans="2:13">
      <c r="B20" s="44" t="s">
        <v>196</v>
      </c>
      <c r="C20" s="45" t="s">
        <v>197</v>
      </c>
      <c r="D20" s="43">
        <v>109.23</v>
      </c>
      <c r="E20" s="43">
        <v>109.23</v>
      </c>
      <c r="F20" s="43"/>
      <c r="G20" s="43"/>
      <c r="H20" s="43"/>
      <c r="I20" s="43"/>
      <c r="J20" s="43"/>
      <c r="K20" s="43"/>
      <c r="L20" s="43"/>
      <c r="M20" s="43"/>
    </row>
    <row r="21" ht="19.8" customHeight="1" spans="2:13">
      <c r="B21" s="44" t="s">
        <v>198</v>
      </c>
      <c r="C21" s="45" t="s">
        <v>199</v>
      </c>
      <c r="D21" s="43">
        <v>19.28</v>
      </c>
      <c r="E21" s="43">
        <v>19.28</v>
      </c>
      <c r="F21" s="43"/>
      <c r="G21" s="43"/>
      <c r="H21" s="43"/>
      <c r="I21" s="43"/>
      <c r="J21" s="43"/>
      <c r="K21" s="43"/>
      <c r="L21" s="43"/>
      <c r="M21" s="43"/>
    </row>
    <row r="22" ht="20.7" customHeight="1" spans="2:13">
      <c r="B22" s="41" t="s">
        <v>63</v>
      </c>
      <c r="C22" s="42" t="s">
        <v>19</v>
      </c>
      <c r="D22" s="43">
        <v>272.97</v>
      </c>
      <c r="E22" s="43">
        <v>272.97</v>
      </c>
      <c r="F22" s="43"/>
      <c r="G22" s="43"/>
      <c r="H22" s="43"/>
      <c r="I22" s="43"/>
      <c r="J22" s="43"/>
      <c r="K22" s="43"/>
      <c r="L22" s="43"/>
      <c r="M22" s="43"/>
    </row>
    <row r="23" ht="18.1" customHeight="1" spans="2:13">
      <c r="B23" s="44" t="s">
        <v>200</v>
      </c>
      <c r="C23" s="45" t="s">
        <v>201</v>
      </c>
      <c r="D23" s="43">
        <v>272.97</v>
      </c>
      <c r="E23" s="43">
        <v>272.97</v>
      </c>
      <c r="F23" s="43"/>
      <c r="G23" s="43"/>
      <c r="H23" s="43"/>
      <c r="I23" s="43"/>
      <c r="J23" s="43"/>
      <c r="K23" s="43"/>
      <c r="L23" s="43"/>
      <c r="M23" s="43"/>
    </row>
    <row r="24" ht="19.8" customHeight="1" spans="2:13">
      <c r="B24" s="44" t="s">
        <v>202</v>
      </c>
      <c r="C24" s="45" t="s">
        <v>203</v>
      </c>
      <c r="D24" s="43">
        <v>246.41</v>
      </c>
      <c r="E24" s="43">
        <v>246.41</v>
      </c>
      <c r="F24" s="43"/>
      <c r="G24" s="43"/>
      <c r="H24" s="43"/>
      <c r="I24" s="43"/>
      <c r="J24" s="43"/>
      <c r="K24" s="43"/>
      <c r="L24" s="43"/>
      <c r="M24" s="43"/>
    </row>
    <row r="25" ht="19.8" customHeight="1" spans="2:13">
      <c r="B25" s="44" t="s">
        <v>204</v>
      </c>
      <c r="C25" s="45" t="s">
        <v>205</v>
      </c>
      <c r="D25" s="43">
        <v>26.57</v>
      </c>
      <c r="E25" s="43">
        <v>26.57</v>
      </c>
      <c r="F25" s="43"/>
      <c r="G25" s="43"/>
      <c r="H25" s="43"/>
      <c r="I25" s="43"/>
      <c r="J25" s="43"/>
      <c r="K25" s="43"/>
      <c r="L25" s="43"/>
      <c r="M25" s="43"/>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4"/>
  <sheetViews>
    <sheetView tabSelected="1" workbookViewId="0">
      <selection activeCell="H25" sqref="H2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206</v>
      </c>
    </row>
    <row r="2" ht="16.35" customHeight="1"/>
    <row r="3" ht="16.35" customHeight="1" spans="2:6">
      <c r="B3" s="31" t="s">
        <v>207</v>
      </c>
      <c r="C3" s="31"/>
      <c r="D3" s="31"/>
      <c r="E3" s="31"/>
      <c r="F3" s="31"/>
    </row>
    <row r="4" ht="16.35" customHeight="1" spans="2:6">
      <c r="B4" s="31"/>
      <c r="C4" s="31"/>
      <c r="D4" s="31"/>
      <c r="E4" s="31"/>
      <c r="F4" s="31"/>
    </row>
    <row r="5" ht="16.35" customHeight="1" spans="2:6">
      <c r="B5" s="32"/>
      <c r="C5" s="32"/>
      <c r="D5" s="32"/>
      <c r="E5" s="32"/>
      <c r="F5" s="32"/>
    </row>
    <row r="6" ht="18.95" customHeight="1" spans="2:6">
      <c r="B6" s="32"/>
      <c r="C6" s="32"/>
      <c r="D6" s="32"/>
      <c r="E6" s="32"/>
      <c r="F6" s="33" t="s">
        <v>2</v>
      </c>
    </row>
    <row r="7" ht="31.9" customHeight="1" spans="2:6">
      <c r="B7" s="24" t="s">
        <v>75</v>
      </c>
      <c r="C7" s="24" t="s">
        <v>32</v>
      </c>
      <c r="D7" s="24" t="s">
        <v>76</v>
      </c>
      <c r="E7" s="24" t="s">
        <v>134</v>
      </c>
      <c r="F7" s="24" t="s">
        <v>208</v>
      </c>
    </row>
    <row r="8" ht="23.25" customHeight="1" spans="2:6">
      <c r="B8" s="25" t="s">
        <v>7</v>
      </c>
      <c r="C8" s="25"/>
      <c r="D8" s="26">
        <f>3842.55+16.7</f>
        <v>3859.25</v>
      </c>
      <c r="E8" s="26">
        <v>3592.55</v>
      </c>
      <c r="F8" s="26">
        <f>250+16.7</f>
        <v>266.7</v>
      </c>
    </row>
    <row r="9" ht="21.55" customHeight="1" spans="2:6">
      <c r="B9" s="30" t="s">
        <v>36</v>
      </c>
      <c r="C9" s="34" t="s">
        <v>14</v>
      </c>
      <c r="D9" s="28">
        <f>2995.58+16.7</f>
        <v>3012.28</v>
      </c>
      <c r="E9" s="28">
        <v>2745.58</v>
      </c>
      <c r="F9" s="28">
        <f>250+16.7</f>
        <v>266.7</v>
      </c>
    </row>
    <row r="10" ht="20.7" customHeight="1" spans="2:6">
      <c r="B10" s="27" t="s">
        <v>209</v>
      </c>
      <c r="C10" s="35" t="s">
        <v>210</v>
      </c>
      <c r="D10" s="28">
        <f>2995.58+16.7</f>
        <v>3012.28</v>
      </c>
      <c r="E10" s="28">
        <v>2745.58</v>
      </c>
      <c r="F10" s="28">
        <f>250+16.7</f>
        <v>266.7</v>
      </c>
    </row>
    <row r="11" ht="20.7" customHeight="1" spans="2:6">
      <c r="B11" s="27" t="s">
        <v>211</v>
      </c>
      <c r="C11" s="35" t="s">
        <v>212</v>
      </c>
      <c r="D11" s="28">
        <f>18.81+15.24</f>
        <v>34.05</v>
      </c>
      <c r="E11" s="28">
        <v>2.81</v>
      </c>
      <c r="F11" s="28">
        <f>16+15.24</f>
        <v>31.24</v>
      </c>
    </row>
    <row r="12" ht="20.7" customHeight="1" spans="2:6">
      <c r="B12" s="27" t="s">
        <v>213</v>
      </c>
      <c r="C12" s="35" t="s">
        <v>214</v>
      </c>
      <c r="D12" s="28">
        <f>2976.78+1.46</f>
        <v>2978.24</v>
      </c>
      <c r="E12" s="28">
        <v>2742.78</v>
      </c>
      <c r="F12" s="28">
        <f>234+1.46</f>
        <v>235.46</v>
      </c>
    </row>
    <row r="13" ht="21.55" customHeight="1" spans="2:6">
      <c r="B13" s="30" t="s">
        <v>47</v>
      </c>
      <c r="C13" s="34" t="s">
        <v>16</v>
      </c>
      <c r="D13" s="28">
        <v>445.49</v>
      </c>
      <c r="E13" s="28">
        <v>445.49</v>
      </c>
      <c r="F13" s="28"/>
    </row>
    <row r="14" ht="20.7" customHeight="1" spans="2:6">
      <c r="B14" s="27" t="s">
        <v>215</v>
      </c>
      <c r="C14" s="35" t="s">
        <v>216</v>
      </c>
      <c r="D14" s="28">
        <v>445.49</v>
      </c>
      <c r="E14" s="28">
        <v>445.49</v>
      </c>
      <c r="F14" s="28"/>
    </row>
    <row r="15" ht="20.7" customHeight="1" spans="2:6">
      <c r="B15" s="27" t="s">
        <v>217</v>
      </c>
      <c r="C15" s="35" t="s">
        <v>218</v>
      </c>
      <c r="D15" s="28">
        <v>296.99</v>
      </c>
      <c r="E15" s="28">
        <v>296.99</v>
      </c>
      <c r="F15" s="28"/>
    </row>
    <row r="16" ht="20.7" customHeight="1" spans="2:6">
      <c r="B16" s="27" t="s">
        <v>219</v>
      </c>
      <c r="C16" s="35" t="s">
        <v>220</v>
      </c>
      <c r="D16" s="28">
        <v>148.5</v>
      </c>
      <c r="E16" s="28">
        <v>148.5</v>
      </c>
      <c r="F16" s="28"/>
    </row>
    <row r="17" ht="21.55" customHeight="1" spans="2:6">
      <c r="B17" s="30" t="s">
        <v>56</v>
      </c>
      <c r="C17" s="34" t="s">
        <v>18</v>
      </c>
      <c r="D17" s="28">
        <v>128.51</v>
      </c>
      <c r="E17" s="28">
        <v>128.51</v>
      </c>
      <c r="F17" s="28"/>
    </row>
    <row r="18" ht="20.7" customHeight="1" spans="2:6">
      <c r="B18" s="27" t="s">
        <v>221</v>
      </c>
      <c r="C18" s="35" t="s">
        <v>222</v>
      </c>
      <c r="D18" s="28">
        <v>128.51</v>
      </c>
      <c r="E18" s="28">
        <v>128.51</v>
      </c>
      <c r="F18" s="28"/>
    </row>
    <row r="19" ht="20.7" customHeight="1" spans="2:6">
      <c r="B19" s="27" t="s">
        <v>223</v>
      </c>
      <c r="C19" s="35" t="s">
        <v>224</v>
      </c>
      <c r="D19" s="28">
        <v>109.23</v>
      </c>
      <c r="E19" s="28">
        <v>109.23</v>
      </c>
      <c r="F19" s="28"/>
    </row>
    <row r="20" ht="20.7" customHeight="1" spans="2:6">
      <c r="B20" s="27" t="s">
        <v>225</v>
      </c>
      <c r="C20" s="35" t="s">
        <v>226</v>
      </c>
      <c r="D20" s="28">
        <v>19.28</v>
      </c>
      <c r="E20" s="28">
        <v>19.28</v>
      </c>
      <c r="F20" s="28"/>
    </row>
    <row r="21" ht="21.55" customHeight="1" spans="2:6">
      <c r="B21" s="30" t="s">
        <v>63</v>
      </c>
      <c r="C21" s="34" t="s">
        <v>19</v>
      </c>
      <c r="D21" s="28">
        <v>272.97</v>
      </c>
      <c r="E21" s="28">
        <v>272.97</v>
      </c>
      <c r="F21" s="28"/>
    </row>
    <row r="22" ht="20.7" customHeight="1" spans="2:6">
      <c r="B22" s="27" t="s">
        <v>227</v>
      </c>
      <c r="C22" s="35" t="s">
        <v>228</v>
      </c>
      <c r="D22" s="28">
        <v>272.97</v>
      </c>
      <c r="E22" s="28">
        <v>272.97</v>
      </c>
      <c r="F22" s="28"/>
    </row>
    <row r="23" ht="20.7" customHeight="1" spans="2:6">
      <c r="B23" s="27" t="s">
        <v>229</v>
      </c>
      <c r="C23" s="35" t="s">
        <v>230</v>
      </c>
      <c r="D23" s="28">
        <v>246.41</v>
      </c>
      <c r="E23" s="28">
        <v>246.41</v>
      </c>
      <c r="F23" s="28"/>
    </row>
    <row r="24" ht="20.7" customHeight="1" spans="2:6">
      <c r="B24" s="27" t="s">
        <v>231</v>
      </c>
      <c r="C24" s="35" t="s">
        <v>232</v>
      </c>
      <c r="D24" s="28">
        <v>26.57</v>
      </c>
      <c r="E24" s="28">
        <v>26.57</v>
      </c>
      <c r="F24" s="28"/>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3" sqref="B3:D3"/>
    </sheetView>
  </sheetViews>
  <sheetFormatPr defaultColWidth="10" defaultRowHeight="13.5" outlineLevelCol="3"/>
  <cols>
    <col min="1" max="1" width="0.266666666666667" customWidth="1"/>
    <col min="2" max="2" width="14.5166666666667" customWidth="1"/>
    <col min="3" max="3" width="40.9833333333333" customWidth="1"/>
    <col min="4" max="4" width="28.6333333333333" customWidth="1"/>
  </cols>
  <sheetData>
    <row r="1" ht="16.35" customHeight="1" spans="1:2">
      <c r="A1" s="1"/>
      <c r="B1" s="2" t="s">
        <v>233</v>
      </c>
    </row>
    <row r="2" ht="16.35" customHeight="1"/>
    <row r="3" ht="51.75" customHeight="1" spans="2:4">
      <c r="B3" s="29" t="s">
        <v>234</v>
      </c>
      <c r="C3" s="29"/>
      <c r="D3" s="29"/>
    </row>
    <row r="4" ht="27.6" customHeight="1" spans="2:4">
      <c r="B4" s="21" t="s">
        <v>72</v>
      </c>
      <c r="C4" s="21"/>
      <c r="D4" s="21"/>
    </row>
    <row r="5" ht="19.8" customHeight="1" spans="4:4">
      <c r="D5" s="22" t="s">
        <v>2</v>
      </c>
    </row>
    <row r="6" ht="37.05" customHeight="1" spans="2:4">
      <c r="B6" s="23" t="s">
        <v>133</v>
      </c>
      <c r="C6" s="23"/>
      <c r="D6" s="23" t="s">
        <v>208</v>
      </c>
    </row>
    <row r="7" ht="27.6" customHeight="1" spans="2:4">
      <c r="B7" s="24" t="s">
        <v>75</v>
      </c>
      <c r="C7" s="24" t="s">
        <v>32</v>
      </c>
      <c r="D7" s="23"/>
    </row>
    <row r="8" ht="20.7" customHeight="1" spans="2:4">
      <c r="B8" s="25" t="s">
        <v>7</v>
      </c>
      <c r="C8" s="25"/>
      <c r="D8" s="26">
        <v>230</v>
      </c>
    </row>
    <row r="9" ht="19.8" customHeight="1" spans="2:4">
      <c r="B9" s="30" t="s">
        <v>99</v>
      </c>
      <c r="C9" s="30" t="s">
        <v>100</v>
      </c>
      <c r="D9" s="28">
        <v>212</v>
      </c>
    </row>
    <row r="10" ht="18.95" customHeight="1" spans="2:4">
      <c r="B10" s="27" t="s">
        <v>235</v>
      </c>
      <c r="C10" s="27" t="s">
        <v>236</v>
      </c>
      <c r="D10" s="28">
        <v>20</v>
      </c>
    </row>
    <row r="11" ht="18.95" customHeight="1" spans="2:4">
      <c r="B11" s="27" t="s">
        <v>237</v>
      </c>
      <c r="C11" s="27" t="s">
        <v>238</v>
      </c>
      <c r="D11" s="28">
        <v>15</v>
      </c>
    </row>
    <row r="12" ht="18.95" customHeight="1" spans="2:4">
      <c r="B12" s="27" t="s">
        <v>239</v>
      </c>
      <c r="C12" s="27" t="s">
        <v>240</v>
      </c>
      <c r="D12" s="28">
        <v>18</v>
      </c>
    </row>
    <row r="13" ht="18.95" customHeight="1" spans="2:4">
      <c r="B13" s="27" t="s">
        <v>241</v>
      </c>
      <c r="C13" s="27" t="s">
        <v>242</v>
      </c>
      <c r="D13" s="28">
        <v>45</v>
      </c>
    </row>
    <row r="14" ht="18.95" customHeight="1" spans="2:4">
      <c r="B14" s="27" t="s">
        <v>243</v>
      </c>
      <c r="C14" s="27" t="s">
        <v>244</v>
      </c>
      <c r="D14" s="28">
        <v>15</v>
      </c>
    </row>
    <row r="15" ht="18.95" customHeight="1" spans="2:4">
      <c r="B15" s="27" t="s">
        <v>245</v>
      </c>
      <c r="C15" s="27" t="s">
        <v>246</v>
      </c>
      <c r="D15" s="28">
        <v>17</v>
      </c>
    </row>
    <row r="16" ht="18.95" customHeight="1" spans="2:4">
      <c r="B16" s="27" t="s">
        <v>247</v>
      </c>
      <c r="C16" s="27" t="s">
        <v>248</v>
      </c>
      <c r="D16" s="28">
        <v>20</v>
      </c>
    </row>
    <row r="17" ht="18.95" customHeight="1" spans="2:4">
      <c r="B17" s="27" t="s">
        <v>249</v>
      </c>
      <c r="C17" s="27" t="s">
        <v>250</v>
      </c>
      <c r="D17" s="28">
        <v>47</v>
      </c>
    </row>
    <row r="18" ht="18.95" customHeight="1" spans="2:4">
      <c r="B18" s="27" t="s">
        <v>251</v>
      </c>
      <c r="C18" s="27" t="s">
        <v>252</v>
      </c>
      <c r="D18" s="28">
        <v>15</v>
      </c>
    </row>
    <row r="19" ht="19.8" customHeight="1" spans="2:4">
      <c r="B19" s="30" t="s">
        <v>127</v>
      </c>
      <c r="C19" s="30" t="s">
        <v>128</v>
      </c>
      <c r="D19" s="28">
        <v>18</v>
      </c>
    </row>
    <row r="20" ht="18.95" customHeight="1" spans="2:4">
      <c r="B20" s="27" t="s">
        <v>253</v>
      </c>
      <c r="C20" s="27" t="s">
        <v>254</v>
      </c>
      <c r="D20" s="28">
        <v>18</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1" sqref="B1"/>
    </sheetView>
  </sheetViews>
  <sheetFormatPr defaultColWidth="10" defaultRowHeight="13.5" outlineLevelCol="3"/>
  <cols>
    <col min="1" max="1" width="0.266666666666667" customWidth="1"/>
    <col min="2" max="2" width="15.7416666666667" customWidth="1"/>
    <col min="3" max="3" width="36.5" customWidth="1"/>
    <col min="4" max="4" width="33.5166666666667" customWidth="1"/>
  </cols>
  <sheetData>
    <row r="1" ht="16.35" customHeight="1" spans="1:2">
      <c r="A1" s="1"/>
      <c r="B1" s="2" t="s">
        <v>255</v>
      </c>
    </row>
    <row r="2" ht="16.35" customHeight="1"/>
    <row r="3" ht="51.75" customHeight="1" spans="2:4">
      <c r="B3" s="20" t="s">
        <v>234</v>
      </c>
      <c r="C3" s="20"/>
      <c r="D3" s="20"/>
    </row>
    <row r="4" ht="27.6" customHeight="1" spans="2:4">
      <c r="B4" s="21" t="s">
        <v>132</v>
      </c>
      <c r="C4" s="21"/>
      <c r="D4" s="21"/>
    </row>
    <row r="5" ht="19.8" customHeight="1" spans="4:4">
      <c r="D5" s="22" t="s">
        <v>2</v>
      </c>
    </row>
    <row r="6" ht="39.65" customHeight="1" spans="2:4">
      <c r="B6" s="23" t="s">
        <v>133</v>
      </c>
      <c r="C6" s="23"/>
      <c r="D6" s="23" t="s">
        <v>208</v>
      </c>
    </row>
    <row r="7" ht="31.05" customHeight="1" spans="2:4">
      <c r="B7" s="24" t="s">
        <v>75</v>
      </c>
      <c r="C7" s="24" t="s">
        <v>32</v>
      </c>
      <c r="D7" s="23"/>
    </row>
    <row r="8" ht="20.7" customHeight="1" spans="2:4">
      <c r="B8" s="25" t="s">
        <v>7</v>
      </c>
      <c r="C8" s="25"/>
      <c r="D8" s="26">
        <v>230</v>
      </c>
    </row>
    <row r="9" ht="19.8" customHeight="1" spans="2:4">
      <c r="B9" s="27" t="s">
        <v>135</v>
      </c>
      <c r="C9" s="27" t="s">
        <v>136</v>
      </c>
      <c r="D9" s="28">
        <v>212</v>
      </c>
    </row>
    <row r="10" ht="18.95" customHeight="1" spans="2:4">
      <c r="B10" s="27" t="s">
        <v>139</v>
      </c>
      <c r="C10" s="27" t="s">
        <v>140</v>
      </c>
      <c r="D10" s="28">
        <v>212</v>
      </c>
    </row>
    <row r="11" ht="19.8" customHeight="1" spans="2:4">
      <c r="B11" s="27" t="s">
        <v>141</v>
      </c>
      <c r="C11" s="27" t="s">
        <v>142</v>
      </c>
      <c r="D11" s="28">
        <v>18</v>
      </c>
    </row>
    <row r="12" ht="18.95" customHeight="1" spans="2:4">
      <c r="B12" s="27" t="s">
        <v>143</v>
      </c>
      <c r="C12" s="27" t="s">
        <v>144</v>
      </c>
      <c r="D12" s="28">
        <v>18</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F14" sqref="F14"/>
    </sheetView>
  </sheetViews>
  <sheetFormatPr defaultColWidth="10" defaultRowHeight="13.5"/>
  <cols>
    <col min="1" max="1" width="0.408333333333333" customWidth="1"/>
    <col min="2" max="2" width="28.375" customWidth="1"/>
    <col min="3" max="3" width="16.75" customWidth="1"/>
    <col min="4" max="4" width="12.25" customWidth="1"/>
    <col min="5" max="5" width="12.625" customWidth="1"/>
    <col min="6" max="6" width="12.75" customWidth="1"/>
    <col min="7" max="7" width="14.25" customWidth="1"/>
    <col min="8" max="8" width="10.75" customWidth="1"/>
    <col min="9" max="9" width="11.125" customWidth="1"/>
    <col min="10" max="10" width="7.5" customWidth="1"/>
    <col min="11" max="11" width="7.25" customWidth="1"/>
    <col min="12" max="25" width="9.625" customWidth="1"/>
    <col min="26" max="26" width="11.875" customWidth="1"/>
    <col min="27" max="27" width="8.25" customWidth="1"/>
    <col min="28" max="28" width="9.76666666666667" customWidth="1"/>
  </cols>
  <sheetData>
    <row r="1" ht="20.7" customHeight="1" spans="1:2">
      <c r="A1" s="1"/>
      <c r="B1" s="2" t="s">
        <v>256</v>
      </c>
    </row>
    <row r="2" ht="37" customHeight="1" spans="2:26">
      <c r="B2" s="4" t="s">
        <v>257</v>
      </c>
      <c r="C2" s="4"/>
      <c r="D2" s="4"/>
      <c r="E2" s="4"/>
      <c r="F2" s="4"/>
      <c r="G2" s="4"/>
      <c r="H2" s="4"/>
      <c r="I2" s="4"/>
      <c r="J2" s="4"/>
      <c r="K2" s="4"/>
      <c r="L2" s="4"/>
      <c r="M2" s="4"/>
      <c r="N2" s="4"/>
      <c r="O2" s="4"/>
      <c r="P2" s="4"/>
      <c r="Q2" s="4"/>
      <c r="R2" s="4"/>
      <c r="S2" s="4"/>
      <c r="T2" s="4"/>
      <c r="U2" s="4"/>
      <c r="V2" s="4"/>
      <c r="W2" s="4"/>
      <c r="X2" s="4"/>
      <c r="Y2" s="4"/>
      <c r="Z2" s="4"/>
    </row>
    <row r="3" ht="18" customHeight="1" spans="2:26">
      <c r="B3" s="11"/>
      <c r="C3" s="11"/>
      <c r="D3" s="11"/>
      <c r="E3" s="11"/>
      <c r="F3" s="11"/>
      <c r="G3" s="11"/>
      <c r="H3" s="11"/>
      <c r="I3" s="11"/>
      <c r="J3" s="11"/>
      <c r="K3" s="11"/>
      <c r="L3" s="11"/>
      <c r="M3" s="11"/>
      <c r="N3" s="11"/>
      <c r="O3" s="11"/>
      <c r="P3" s="11"/>
      <c r="Q3" s="11"/>
      <c r="R3" s="11"/>
      <c r="S3" s="11"/>
      <c r="T3" s="11"/>
      <c r="U3" s="11"/>
      <c r="V3" s="11"/>
      <c r="W3" s="11"/>
      <c r="X3" s="11"/>
      <c r="Y3" s="11"/>
      <c r="Z3" s="19" t="s">
        <v>258</v>
      </c>
    </row>
    <row r="4" ht="21" customHeight="1" spans="2:26">
      <c r="B4" s="12" t="s">
        <v>259</v>
      </c>
      <c r="C4" s="12" t="s">
        <v>260</v>
      </c>
      <c r="D4" s="12" t="s">
        <v>261</v>
      </c>
      <c r="E4" s="12" t="s">
        <v>262</v>
      </c>
      <c r="F4" s="12" t="s">
        <v>263</v>
      </c>
      <c r="G4" s="12" t="s">
        <v>264</v>
      </c>
      <c r="H4" s="12" t="s">
        <v>265</v>
      </c>
      <c r="I4" s="12" t="s">
        <v>266</v>
      </c>
      <c r="J4" s="12" t="s">
        <v>76</v>
      </c>
      <c r="K4" s="12" t="s">
        <v>8</v>
      </c>
      <c r="L4" s="12"/>
      <c r="M4" s="12"/>
      <c r="N4" s="12"/>
      <c r="O4" s="12"/>
      <c r="P4" s="12" t="s">
        <v>9</v>
      </c>
      <c r="Q4" s="12"/>
      <c r="R4" s="12"/>
      <c r="S4" s="12" t="s">
        <v>10</v>
      </c>
      <c r="T4" s="12" t="s">
        <v>164</v>
      </c>
      <c r="U4" s="12" t="s">
        <v>267</v>
      </c>
      <c r="V4" s="12"/>
      <c r="W4" s="12"/>
      <c r="X4" s="12"/>
      <c r="Y4" s="12"/>
      <c r="Z4" s="12"/>
    </row>
    <row r="5" ht="33" customHeight="1" spans="2:26">
      <c r="B5" s="12"/>
      <c r="C5" s="12"/>
      <c r="D5" s="12"/>
      <c r="E5" s="12"/>
      <c r="F5" s="12"/>
      <c r="G5" s="12"/>
      <c r="H5" s="12"/>
      <c r="I5" s="12"/>
      <c r="J5" s="12"/>
      <c r="K5" s="12" t="s">
        <v>33</v>
      </c>
      <c r="L5" s="12" t="s">
        <v>13</v>
      </c>
      <c r="M5" s="12" t="s">
        <v>268</v>
      </c>
      <c r="N5" s="12" t="s">
        <v>269</v>
      </c>
      <c r="O5" s="12" t="s">
        <v>270</v>
      </c>
      <c r="P5" s="12" t="s">
        <v>33</v>
      </c>
      <c r="Q5" s="12" t="s">
        <v>9</v>
      </c>
      <c r="R5" s="12" t="s">
        <v>271</v>
      </c>
      <c r="S5" s="12"/>
      <c r="T5" s="12"/>
      <c r="U5" s="12" t="s">
        <v>33</v>
      </c>
      <c r="V5" s="12" t="s">
        <v>165</v>
      </c>
      <c r="W5" s="12" t="s">
        <v>166</v>
      </c>
      <c r="X5" s="12" t="s">
        <v>272</v>
      </c>
      <c r="Y5" s="12" t="s">
        <v>168</v>
      </c>
      <c r="Z5" s="12" t="s">
        <v>273</v>
      </c>
    </row>
    <row r="6" ht="24" customHeight="1" spans="2:26">
      <c r="B6" s="13"/>
      <c r="C6" s="13"/>
      <c r="D6" s="13"/>
      <c r="E6" s="14"/>
      <c r="F6" s="13"/>
      <c r="G6" s="14"/>
      <c r="H6" s="13"/>
      <c r="I6" s="17" t="s">
        <v>274</v>
      </c>
      <c r="J6" s="18">
        <v>26.95</v>
      </c>
      <c r="K6" s="18">
        <v>26.95</v>
      </c>
      <c r="L6" s="18">
        <v>26.95</v>
      </c>
      <c r="M6" s="18" t="s">
        <v>275</v>
      </c>
      <c r="N6" s="18" t="s">
        <v>275</v>
      </c>
      <c r="O6" s="18" t="s">
        <v>275</v>
      </c>
      <c r="P6" s="18" t="s">
        <v>275</v>
      </c>
      <c r="Q6" s="18" t="s">
        <v>275</v>
      </c>
      <c r="R6" s="18" t="s">
        <v>275</v>
      </c>
      <c r="S6" s="18" t="s">
        <v>275</v>
      </c>
      <c r="T6" s="18" t="s">
        <v>275</v>
      </c>
      <c r="U6" s="18" t="s">
        <v>275</v>
      </c>
      <c r="V6" s="18" t="s">
        <v>275</v>
      </c>
      <c r="W6" s="18" t="s">
        <v>275</v>
      </c>
      <c r="X6" s="18" t="s">
        <v>275</v>
      </c>
      <c r="Y6" s="18" t="s">
        <v>275</v>
      </c>
      <c r="Z6" s="18" t="s">
        <v>275</v>
      </c>
    </row>
    <row r="7" ht="26" customHeight="1" spans="2:26">
      <c r="B7" s="15" t="s">
        <v>276</v>
      </c>
      <c r="C7" s="15"/>
      <c r="D7" s="15"/>
      <c r="E7" s="15"/>
      <c r="F7" s="13"/>
      <c r="G7" s="13"/>
      <c r="H7" s="13"/>
      <c r="I7" s="13"/>
      <c r="J7" s="18">
        <v>26.95</v>
      </c>
      <c r="K7" s="18">
        <v>26.95</v>
      </c>
      <c r="L7" s="18">
        <v>26.95</v>
      </c>
      <c r="M7" s="18" t="s">
        <v>275</v>
      </c>
      <c r="N7" s="18" t="s">
        <v>275</v>
      </c>
      <c r="O7" s="18" t="s">
        <v>275</v>
      </c>
      <c r="P7" s="18" t="s">
        <v>275</v>
      </c>
      <c r="Q7" s="18" t="s">
        <v>275</v>
      </c>
      <c r="R7" s="18" t="s">
        <v>275</v>
      </c>
      <c r="S7" s="18" t="s">
        <v>275</v>
      </c>
      <c r="T7" s="18" t="s">
        <v>275</v>
      </c>
      <c r="U7" s="18" t="s">
        <v>275</v>
      </c>
      <c r="V7" s="18" t="s">
        <v>275</v>
      </c>
      <c r="W7" s="18" t="s">
        <v>275</v>
      </c>
      <c r="X7" s="18" t="s">
        <v>275</v>
      </c>
      <c r="Y7" s="18" t="s">
        <v>275</v>
      </c>
      <c r="Z7" s="18" t="s">
        <v>275</v>
      </c>
    </row>
    <row r="8" ht="27" customHeight="1" spans="2:26">
      <c r="B8" s="16" t="s">
        <v>277</v>
      </c>
      <c r="C8" s="15"/>
      <c r="D8" s="15"/>
      <c r="E8" s="15"/>
      <c r="F8" s="13"/>
      <c r="G8" s="13"/>
      <c r="H8" s="13"/>
      <c r="I8" s="13"/>
      <c r="J8" s="18">
        <v>26.95</v>
      </c>
      <c r="K8" s="18">
        <v>26.95</v>
      </c>
      <c r="L8" s="18">
        <v>26.95</v>
      </c>
      <c r="M8" s="18" t="s">
        <v>275</v>
      </c>
      <c r="N8" s="18" t="s">
        <v>275</v>
      </c>
      <c r="O8" s="18" t="s">
        <v>275</v>
      </c>
      <c r="P8" s="18" t="s">
        <v>275</v>
      </c>
      <c r="Q8" s="18" t="s">
        <v>275</v>
      </c>
      <c r="R8" s="18" t="s">
        <v>275</v>
      </c>
      <c r="S8" s="18" t="s">
        <v>275</v>
      </c>
      <c r="T8" s="18" t="s">
        <v>275</v>
      </c>
      <c r="U8" s="18" t="s">
        <v>275</v>
      </c>
      <c r="V8" s="18" t="s">
        <v>275</v>
      </c>
      <c r="W8" s="18" t="s">
        <v>275</v>
      </c>
      <c r="X8" s="18" t="s">
        <v>275</v>
      </c>
      <c r="Y8" s="18" t="s">
        <v>275</v>
      </c>
      <c r="Z8" s="18" t="s">
        <v>275</v>
      </c>
    </row>
    <row r="9" ht="27" customHeight="1" spans="2:26">
      <c r="B9" s="16" t="s">
        <v>278</v>
      </c>
      <c r="C9" s="15" t="s">
        <v>279</v>
      </c>
      <c r="D9" s="15" t="s">
        <v>280</v>
      </c>
      <c r="E9" s="15" t="s">
        <v>281</v>
      </c>
      <c r="F9" s="15" t="s">
        <v>282</v>
      </c>
      <c r="G9" s="15" t="s">
        <v>283</v>
      </c>
      <c r="H9" s="17" t="s">
        <v>284</v>
      </c>
      <c r="I9" s="17" t="s">
        <v>285</v>
      </c>
      <c r="J9" s="18">
        <v>8.95</v>
      </c>
      <c r="K9" s="18">
        <v>8.95</v>
      </c>
      <c r="L9" s="18">
        <v>8.95</v>
      </c>
      <c r="M9" s="18" t="s">
        <v>275</v>
      </c>
      <c r="N9" s="18" t="s">
        <v>275</v>
      </c>
      <c r="O9" s="18" t="s">
        <v>275</v>
      </c>
      <c r="P9" s="18" t="s">
        <v>275</v>
      </c>
      <c r="Q9" s="18" t="s">
        <v>275</v>
      </c>
      <c r="R9" s="18" t="s">
        <v>275</v>
      </c>
      <c r="S9" s="18" t="s">
        <v>275</v>
      </c>
      <c r="T9" s="18" t="s">
        <v>275</v>
      </c>
      <c r="U9" s="18" t="s">
        <v>275</v>
      </c>
      <c r="V9" s="18" t="s">
        <v>275</v>
      </c>
      <c r="W9" s="18" t="s">
        <v>275</v>
      </c>
      <c r="X9" s="18" t="s">
        <v>275</v>
      </c>
      <c r="Y9" s="18" t="s">
        <v>275</v>
      </c>
      <c r="Z9" s="18" t="s">
        <v>275</v>
      </c>
    </row>
    <row r="10" ht="27" customHeight="1" spans="2:26">
      <c r="B10" s="16" t="s">
        <v>278</v>
      </c>
      <c r="C10" s="15" t="s">
        <v>286</v>
      </c>
      <c r="D10" s="15" t="s">
        <v>287</v>
      </c>
      <c r="E10" s="15" t="s">
        <v>281</v>
      </c>
      <c r="F10" s="15" t="s">
        <v>282</v>
      </c>
      <c r="G10" s="15" t="s">
        <v>288</v>
      </c>
      <c r="H10" s="17" t="s">
        <v>284</v>
      </c>
      <c r="I10" s="17" t="s">
        <v>285</v>
      </c>
      <c r="J10" s="18">
        <v>18</v>
      </c>
      <c r="K10" s="18">
        <v>18</v>
      </c>
      <c r="L10" s="18">
        <v>18</v>
      </c>
      <c r="M10" s="18" t="s">
        <v>275</v>
      </c>
      <c r="N10" s="18" t="s">
        <v>275</v>
      </c>
      <c r="O10" s="18" t="s">
        <v>275</v>
      </c>
      <c r="P10" s="18" t="s">
        <v>275</v>
      </c>
      <c r="Q10" s="18" t="s">
        <v>275</v>
      </c>
      <c r="R10" s="18" t="s">
        <v>275</v>
      </c>
      <c r="S10" s="18" t="s">
        <v>275</v>
      </c>
      <c r="T10" s="18" t="s">
        <v>275</v>
      </c>
      <c r="U10" s="18" t="s">
        <v>275</v>
      </c>
      <c r="V10" s="18" t="s">
        <v>275</v>
      </c>
      <c r="W10" s="18" t="s">
        <v>275</v>
      </c>
      <c r="X10" s="18" t="s">
        <v>275</v>
      </c>
      <c r="Y10" s="18" t="s">
        <v>275</v>
      </c>
      <c r="Z10" s="18" t="s">
        <v>275</v>
      </c>
    </row>
  </sheetData>
  <mergeCells count="16">
    <mergeCell ref="B2:P2"/>
    <mergeCell ref="Q2:Z2"/>
    <mergeCell ref="K4:O4"/>
    <mergeCell ref="P4:R4"/>
    <mergeCell ref="U4:Z4"/>
    <mergeCell ref="B4:B5"/>
    <mergeCell ref="C4:C5"/>
    <mergeCell ref="D4:D5"/>
    <mergeCell ref="E4:E5"/>
    <mergeCell ref="F4:F5"/>
    <mergeCell ref="G4:G5"/>
    <mergeCell ref="H4:H5"/>
    <mergeCell ref="I4:I5"/>
    <mergeCell ref="J4:J5"/>
    <mergeCell ref="S4:S5"/>
    <mergeCell ref="T4:T5"/>
  </mergeCells>
  <printOptions horizontalCentered="1"/>
  <pageMargins left="0.118000000715256" right="0.118000000715256"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topLeftCell="A37" workbookViewId="0">
      <selection activeCell="C9" sqref="C9:H15"/>
    </sheetView>
  </sheetViews>
  <sheetFormatPr defaultColWidth="10" defaultRowHeight="13.5"/>
  <cols>
    <col min="1" max="1" width="0.5" customWidth="1"/>
    <col min="2" max="2" width="19.675" customWidth="1"/>
    <col min="3" max="3" width="22.25" customWidth="1"/>
    <col min="4" max="4" width="14.625" customWidth="1"/>
    <col min="5" max="5" width="16.2833333333333" customWidth="1"/>
    <col min="6" max="6" width="15.2" customWidth="1"/>
    <col min="7" max="7" width="12.625" customWidth="1"/>
    <col min="8" max="8" width="10.75" customWidth="1"/>
    <col min="10" max="10" width="8.625" customWidth="1"/>
    <col min="11" max="11" width="6.125" customWidth="1"/>
    <col min="12" max="12" width="8.25" customWidth="1"/>
    <col min="13" max="13" width="7.5" customWidth="1"/>
    <col min="14" max="14" width="8.25" customWidth="1"/>
    <col min="15" max="15" width="7.5" customWidth="1"/>
    <col min="16" max="16" width="7.625" customWidth="1"/>
  </cols>
  <sheetData>
    <row r="1" ht="16.35" customHeight="1" spans="1:8">
      <c r="A1" s="1"/>
      <c r="B1" s="2" t="s">
        <v>289</v>
      </c>
      <c r="C1" s="1"/>
      <c r="D1" s="1"/>
      <c r="E1" s="1"/>
      <c r="F1" s="1"/>
      <c r="H1" s="1"/>
    </row>
    <row r="2" ht="44" customHeight="1" spans="1:16">
      <c r="A2" s="3"/>
      <c r="B2" s="4" t="s">
        <v>290</v>
      </c>
      <c r="C2" s="4"/>
      <c r="D2" s="4"/>
      <c r="E2" s="4"/>
      <c r="F2" s="4"/>
      <c r="G2" s="4"/>
      <c r="H2" s="4"/>
      <c r="I2" s="4"/>
      <c r="J2" s="4"/>
      <c r="K2" s="4"/>
      <c r="L2" s="4"/>
      <c r="M2" s="4"/>
      <c r="N2" s="4"/>
      <c r="O2" s="4"/>
      <c r="P2" s="4"/>
    </row>
    <row r="3" ht="45" customHeight="1" spans="2:16">
      <c r="B3" s="5" t="s">
        <v>291</v>
      </c>
      <c r="C3" s="6" t="s">
        <v>292</v>
      </c>
      <c r="D3" s="6"/>
      <c r="E3" s="5" t="s">
        <v>293</v>
      </c>
      <c r="F3" s="6" t="s">
        <v>294</v>
      </c>
      <c r="G3" s="7"/>
      <c r="H3" s="7"/>
      <c r="I3" s="5" t="s">
        <v>295</v>
      </c>
      <c r="J3" s="6" t="s">
        <v>296</v>
      </c>
      <c r="K3" s="5"/>
      <c r="L3" s="5"/>
      <c r="M3" s="5"/>
      <c r="N3" s="6"/>
      <c r="O3" s="6"/>
      <c r="P3" s="6"/>
    </row>
    <row r="4" spans="2:16">
      <c r="B4" s="6"/>
      <c r="C4" s="6"/>
      <c r="D4" s="6"/>
      <c r="E4" s="6"/>
      <c r="F4" s="7"/>
      <c r="G4" s="5"/>
      <c r="H4" s="5"/>
      <c r="I4" s="7"/>
      <c r="J4" s="5"/>
      <c r="K4" s="6"/>
      <c r="L4" s="5"/>
      <c r="M4" s="6"/>
      <c r="N4" s="6"/>
      <c r="O4" s="6"/>
      <c r="P4" s="6"/>
    </row>
    <row r="5" spans="2:16">
      <c r="B5" s="5" t="s">
        <v>297</v>
      </c>
      <c r="C5" s="6" t="s">
        <v>276</v>
      </c>
      <c r="D5" s="6"/>
      <c r="E5" s="5" t="s">
        <v>298</v>
      </c>
      <c r="F5" s="6"/>
      <c r="G5" s="7"/>
      <c r="H5" s="5"/>
      <c r="I5" s="5" t="s">
        <v>299</v>
      </c>
      <c r="J5" s="10">
        <v>165</v>
      </c>
      <c r="K5" s="5"/>
      <c r="L5" s="5"/>
      <c r="M5" s="6" t="s">
        <v>300</v>
      </c>
      <c r="N5" s="6"/>
      <c r="O5" s="6"/>
      <c r="P5" s="6"/>
    </row>
    <row r="6" spans="2:16">
      <c r="B6" s="6"/>
      <c r="C6" s="6"/>
      <c r="D6" s="6"/>
      <c r="E6" s="6"/>
      <c r="F6" s="7"/>
      <c r="G6" s="5"/>
      <c r="H6" s="5"/>
      <c r="I6" s="7"/>
      <c r="J6" s="5"/>
      <c r="K6" s="6"/>
      <c r="L6" s="5"/>
      <c r="M6" s="6"/>
      <c r="N6" s="6"/>
      <c r="O6" s="6"/>
      <c r="P6" s="6"/>
    </row>
    <row r="7" spans="2:16">
      <c r="B7" s="5" t="s">
        <v>301</v>
      </c>
      <c r="C7" s="6">
        <v>10</v>
      </c>
      <c r="D7" s="6"/>
      <c r="E7" s="5" t="s">
        <v>302</v>
      </c>
      <c r="F7" s="6" t="s">
        <v>303</v>
      </c>
      <c r="G7" s="7"/>
      <c r="H7" s="5"/>
      <c r="I7" s="5" t="s">
        <v>304</v>
      </c>
      <c r="J7" s="7"/>
      <c r="K7" s="10">
        <v>165</v>
      </c>
      <c r="L7" s="6"/>
      <c r="M7" s="6" t="s">
        <v>300</v>
      </c>
      <c r="N7" s="6"/>
      <c r="O7" s="6"/>
      <c r="P7" s="6"/>
    </row>
    <row r="8" spans="2:16">
      <c r="B8" s="6"/>
      <c r="C8" s="6"/>
      <c r="D8" s="6"/>
      <c r="E8" s="6"/>
      <c r="F8" s="7"/>
      <c r="G8" s="5"/>
      <c r="H8" s="5"/>
      <c r="I8" s="7"/>
      <c r="J8" s="5"/>
      <c r="K8" s="6"/>
      <c r="L8" s="5"/>
      <c r="M8" s="6"/>
      <c r="N8" s="6"/>
      <c r="O8" s="6"/>
      <c r="P8" s="6"/>
    </row>
    <row r="9" spans="2:16">
      <c r="B9" s="5" t="s">
        <v>305</v>
      </c>
      <c r="C9" s="8" t="s">
        <v>306</v>
      </c>
      <c r="D9" s="6"/>
      <c r="E9" s="6"/>
      <c r="F9" s="6"/>
      <c r="G9" s="6"/>
      <c r="H9" s="6"/>
      <c r="I9" s="5" t="s">
        <v>307</v>
      </c>
      <c r="J9" s="7"/>
      <c r="K9" s="10">
        <v>0</v>
      </c>
      <c r="L9" s="6"/>
      <c r="M9" s="6" t="s">
        <v>300</v>
      </c>
      <c r="N9" s="6"/>
      <c r="O9" s="6"/>
      <c r="P9" s="6"/>
    </row>
    <row r="10" spans="2:16">
      <c r="B10" s="6"/>
      <c r="C10" s="6"/>
      <c r="D10" s="6"/>
      <c r="E10" s="6"/>
      <c r="F10" s="6"/>
      <c r="G10" s="6"/>
      <c r="H10" s="6"/>
      <c r="I10" s="7"/>
      <c r="J10" s="5"/>
      <c r="K10" s="6"/>
      <c r="L10" s="5"/>
      <c r="M10" s="6"/>
      <c r="N10" s="6"/>
      <c r="O10" s="6"/>
      <c r="P10" s="6"/>
    </row>
    <row r="11" spans="2:16">
      <c r="B11" s="6"/>
      <c r="C11" s="6"/>
      <c r="D11" s="6"/>
      <c r="E11" s="6"/>
      <c r="F11" s="6"/>
      <c r="G11" s="6"/>
      <c r="H11" s="6"/>
      <c r="I11" s="5" t="s">
        <v>308</v>
      </c>
      <c r="J11" s="7"/>
      <c r="K11" s="10">
        <v>0</v>
      </c>
      <c r="L11" s="6"/>
      <c r="M11" s="6" t="s">
        <v>300</v>
      </c>
      <c r="N11" s="6"/>
      <c r="O11" s="6"/>
      <c r="P11" s="6"/>
    </row>
    <row r="12" spans="2:16">
      <c r="B12" s="6"/>
      <c r="C12" s="6"/>
      <c r="D12" s="6"/>
      <c r="E12" s="6"/>
      <c r="F12" s="6"/>
      <c r="G12" s="6"/>
      <c r="H12" s="6"/>
      <c r="I12" s="7"/>
      <c r="J12" s="5"/>
      <c r="K12" s="6"/>
      <c r="L12" s="5"/>
      <c r="M12" s="6"/>
      <c r="N12" s="6"/>
      <c r="O12" s="6"/>
      <c r="P12" s="6"/>
    </row>
    <row r="13" spans="2:16">
      <c r="B13" s="6"/>
      <c r="C13" s="6"/>
      <c r="D13" s="6"/>
      <c r="E13" s="6"/>
      <c r="F13" s="6"/>
      <c r="G13" s="6"/>
      <c r="H13" s="6"/>
      <c r="I13" s="5" t="s">
        <v>309</v>
      </c>
      <c r="J13" s="7"/>
      <c r="K13" s="10">
        <v>0</v>
      </c>
      <c r="L13" s="6"/>
      <c r="M13" s="6" t="s">
        <v>300</v>
      </c>
      <c r="N13" s="6"/>
      <c r="O13" s="6"/>
      <c r="P13" s="6"/>
    </row>
    <row r="14" spans="2:16">
      <c r="B14" s="6"/>
      <c r="C14" s="6"/>
      <c r="D14" s="6"/>
      <c r="E14" s="6"/>
      <c r="F14" s="6"/>
      <c r="G14" s="6"/>
      <c r="H14" s="6"/>
      <c r="I14" s="7"/>
      <c r="J14" s="5"/>
      <c r="K14" s="6"/>
      <c r="L14" s="5"/>
      <c r="M14" s="6"/>
      <c r="N14" s="6"/>
      <c r="O14" s="6"/>
      <c r="P14" s="6"/>
    </row>
    <row r="15" spans="2:16">
      <c r="B15" s="6"/>
      <c r="C15" s="6"/>
      <c r="D15" s="6"/>
      <c r="E15" s="6"/>
      <c r="F15" s="6"/>
      <c r="G15" s="6"/>
      <c r="H15" s="6"/>
      <c r="I15" s="5" t="s">
        <v>310</v>
      </c>
      <c r="J15" s="7"/>
      <c r="K15" s="10">
        <v>0</v>
      </c>
      <c r="L15" s="6"/>
      <c r="M15" s="6" t="s">
        <v>300</v>
      </c>
      <c r="N15" s="6"/>
      <c r="O15" s="6"/>
      <c r="P15" s="6"/>
    </row>
    <row r="16" spans="2:16">
      <c r="B16" s="6"/>
      <c r="C16" s="6"/>
      <c r="D16" s="6"/>
      <c r="E16" s="6"/>
      <c r="F16" s="7"/>
      <c r="G16" s="5"/>
      <c r="H16" s="5"/>
      <c r="I16" s="7"/>
      <c r="J16" s="5"/>
      <c r="K16" s="6"/>
      <c r="L16" s="5"/>
      <c r="M16" s="6"/>
      <c r="N16" s="6"/>
      <c r="O16" s="6"/>
      <c r="P16" s="6"/>
    </row>
    <row r="17" ht="24" spans="2:16">
      <c r="B17" s="9" t="s">
        <v>311</v>
      </c>
      <c r="C17" s="9" t="s">
        <v>312</v>
      </c>
      <c r="D17" s="9" t="s">
        <v>313</v>
      </c>
      <c r="E17" s="9"/>
      <c r="F17" s="9" t="s">
        <v>314</v>
      </c>
      <c r="G17" s="9" t="s">
        <v>315</v>
      </c>
      <c r="H17" s="9" t="s">
        <v>316</v>
      </c>
      <c r="I17" s="9" t="s">
        <v>317</v>
      </c>
      <c r="J17" s="9" t="s">
        <v>318</v>
      </c>
      <c r="K17" s="9"/>
      <c r="L17" s="9" t="s">
        <v>319</v>
      </c>
      <c r="M17" s="9"/>
      <c r="N17" s="9" t="s">
        <v>320</v>
      </c>
      <c r="O17" s="9"/>
      <c r="P17" s="9" t="s">
        <v>321</v>
      </c>
    </row>
    <row r="18" spans="2:16">
      <c r="B18" s="6" t="s">
        <v>322</v>
      </c>
      <c r="C18" s="6" t="s">
        <v>323</v>
      </c>
      <c r="D18" s="6" t="s">
        <v>324</v>
      </c>
      <c r="E18" s="6"/>
      <c r="F18" s="7" t="s">
        <v>325</v>
      </c>
      <c r="G18" s="5" t="s">
        <v>326</v>
      </c>
      <c r="H18" s="5" t="s">
        <v>326</v>
      </c>
      <c r="I18" s="7" t="s">
        <v>327</v>
      </c>
      <c r="J18" s="5" t="s">
        <v>328</v>
      </c>
      <c r="K18" s="5"/>
      <c r="L18" s="5" t="s">
        <v>328</v>
      </c>
      <c r="M18" s="5"/>
      <c r="N18" s="6" t="s">
        <v>284</v>
      </c>
      <c r="O18" s="6"/>
      <c r="P18" s="6"/>
    </row>
    <row r="19" spans="2:16">
      <c r="B19" s="6" t="s">
        <v>322</v>
      </c>
      <c r="C19" s="6" t="s">
        <v>329</v>
      </c>
      <c r="D19" s="6" t="s">
        <v>330</v>
      </c>
      <c r="E19" s="6"/>
      <c r="F19" s="7" t="s">
        <v>331</v>
      </c>
      <c r="G19" s="5" t="s">
        <v>332</v>
      </c>
      <c r="H19" s="5" t="s">
        <v>332</v>
      </c>
      <c r="I19" s="7" t="s">
        <v>333</v>
      </c>
      <c r="J19" s="5" t="s">
        <v>328</v>
      </c>
      <c r="K19" s="5"/>
      <c r="L19" s="5" t="s">
        <v>328</v>
      </c>
      <c r="M19" s="5"/>
      <c r="N19" s="6" t="s">
        <v>334</v>
      </c>
      <c r="O19" s="6"/>
      <c r="P19" s="6"/>
    </row>
    <row r="20" spans="2:16">
      <c r="B20" s="6" t="s">
        <v>335</v>
      </c>
      <c r="C20" s="6" t="s">
        <v>336</v>
      </c>
      <c r="D20" s="6" t="s">
        <v>337</v>
      </c>
      <c r="E20" s="6"/>
      <c r="F20" s="7" t="s">
        <v>325</v>
      </c>
      <c r="G20" s="5" t="s">
        <v>338</v>
      </c>
      <c r="H20" s="5" t="s">
        <v>338</v>
      </c>
      <c r="I20" s="7" t="s">
        <v>339</v>
      </c>
      <c r="J20" s="5" t="s">
        <v>328</v>
      </c>
      <c r="K20" s="5"/>
      <c r="L20" s="5" t="s">
        <v>328</v>
      </c>
      <c r="M20" s="5"/>
      <c r="N20" s="6" t="s">
        <v>334</v>
      </c>
      <c r="O20" s="6"/>
      <c r="P20" s="6"/>
    </row>
    <row r="21" spans="2:16">
      <c r="B21" s="6" t="s">
        <v>340</v>
      </c>
      <c r="C21" s="6" t="s">
        <v>340</v>
      </c>
      <c r="D21" s="6" t="s">
        <v>341</v>
      </c>
      <c r="E21" s="6"/>
      <c r="F21" s="7" t="s">
        <v>325</v>
      </c>
      <c r="G21" s="5" t="s">
        <v>338</v>
      </c>
      <c r="H21" s="5" t="s">
        <v>338</v>
      </c>
      <c r="I21" s="7" t="s">
        <v>339</v>
      </c>
      <c r="J21" s="5" t="s">
        <v>342</v>
      </c>
      <c r="K21" s="5"/>
      <c r="L21" s="5" t="s">
        <v>342</v>
      </c>
      <c r="M21" s="5"/>
      <c r="N21" s="6" t="s">
        <v>334</v>
      </c>
      <c r="O21" s="6"/>
      <c r="P21" s="6"/>
    </row>
    <row r="22" spans="2:16">
      <c r="B22" s="6" t="s">
        <v>322</v>
      </c>
      <c r="C22" s="6" t="s">
        <v>343</v>
      </c>
      <c r="D22" s="6" t="s">
        <v>344</v>
      </c>
      <c r="E22" s="6"/>
      <c r="F22" s="7" t="s">
        <v>331</v>
      </c>
      <c r="G22" s="5" t="s">
        <v>345</v>
      </c>
      <c r="H22" s="5" t="s">
        <v>345</v>
      </c>
      <c r="I22" s="7" t="s">
        <v>346</v>
      </c>
      <c r="J22" s="5" t="s">
        <v>342</v>
      </c>
      <c r="K22" s="5"/>
      <c r="L22" s="5" t="s">
        <v>342</v>
      </c>
      <c r="M22" s="5"/>
      <c r="N22" s="6" t="s">
        <v>334</v>
      </c>
      <c r="O22" s="6"/>
      <c r="P22" s="6"/>
    </row>
    <row r="23" spans="2:16">
      <c r="B23" s="6" t="s">
        <v>335</v>
      </c>
      <c r="C23" s="6" t="s">
        <v>347</v>
      </c>
      <c r="D23" s="6" t="s">
        <v>348</v>
      </c>
      <c r="E23" s="6"/>
      <c r="F23" s="7" t="s">
        <v>325</v>
      </c>
      <c r="G23" s="5" t="s">
        <v>338</v>
      </c>
      <c r="H23" s="5" t="s">
        <v>338</v>
      </c>
      <c r="I23" s="7" t="s">
        <v>339</v>
      </c>
      <c r="J23" s="5" t="s">
        <v>342</v>
      </c>
      <c r="K23" s="5"/>
      <c r="L23" s="5" t="s">
        <v>342</v>
      </c>
      <c r="M23" s="5"/>
      <c r="N23" s="6" t="s">
        <v>334</v>
      </c>
      <c r="O23" s="6"/>
      <c r="P23" s="6"/>
    </row>
    <row r="25" ht="26" customHeight="1" spans="2:16">
      <c r="B25" s="4" t="s">
        <v>290</v>
      </c>
      <c r="C25" s="4"/>
      <c r="D25" s="4"/>
      <c r="E25" s="4"/>
      <c r="F25" s="4"/>
      <c r="G25" s="4"/>
      <c r="H25" s="4"/>
      <c r="I25" s="4"/>
      <c r="J25" s="4"/>
      <c r="K25" s="4"/>
      <c r="L25" s="4"/>
      <c r="M25" s="4"/>
      <c r="N25" s="4"/>
      <c r="O25" s="4"/>
      <c r="P25" s="4"/>
    </row>
    <row r="26" ht="37" customHeight="1" spans="2:16">
      <c r="B26" s="5" t="s">
        <v>291</v>
      </c>
      <c r="C26" s="6" t="s">
        <v>292</v>
      </c>
      <c r="D26" s="6"/>
      <c r="E26" s="5" t="s">
        <v>293</v>
      </c>
      <c r="F26" s="6" t="s">
        <v>349</v>
      </c>
      <c r="G26" s="7"/>
      <c r="H26" s="7"/>
      <c r="I26" s="5" t="s">
        <v>295</v>
      </c>
      <c r="J26" s="6" t="s">
        <v>350</v>
      </c>
      <c r="K26" s="5"/>
      <c r="L26" s="5"/>
      <c r="M26" s="5"/>
      <c r="N26" s="6"/>
      <c r="O26" s="6"/>
      <c r="P26" s="6"/>
    </row>
    <row r="27" spans="2:16">
      <c r="B27" s="6"/>
      <c r="C27" s="6"/>
      <c r="D27" s="6"/>
      <c r="E27" s="6"/>
      <c r="F27" s="7"/>
      <c r="G27" s="5"/>
      <c r="H27" s="5"/>
      <c r="I27" s="7"/>
      <c r="J27" s="5"/>
      <c r="K27" s="6"/>
      <c r="L27" s="5"/>
      <c r="M27" s="6"/>
      <c r="N27" s="6"/>
      <c r="O27" s="6"/>
      <c r="P27" s="6"/>
    </row>
    <row r="28" spans="2:16">
      <c r="B28" s="5" t="s">
        <v>297</v>
      </c>
      <c r="C28" s="6" t="s">
        <v>276</v>
      </c>
      <c r="D28" s="6"/>
      <c r="E28" s="5" t="s">
        <v>298</v>
      </c>
      <c r="F28" s="6" t="s">
        <v>351</v>
      </c>
      <c r="G28" s="7"/>
      <c r="H28" s="5"/>
      <c r="I28" s="5" t="s">
        <v>299</v>
      </c>
      <c r="J28" s="10">
        <v>39</v>
      </c>
      <c r="K28" s="5"/>
      <c r="L28" s="5"/>
      <c r="M28" s="6" t="s">
        <v>300</v>
      </c>
      <c r="N28" s="6"/>
      <c r="O28" s="6"/>
      <c r="P28" s="6"/>
    </row>
    <row r="29" spans="2:16">
      <c r="B29" s="6"/>
      <c r="C29" s="6"/>
      <c r="D29" s="6"/>
      <c r="E29" s="6"/>
      <c r="F29" s="7"/>
      <c r="G29" s="5"/>
      <c r="H29" s="5"/>
      <c r="I29" s="7"/>
      <c r="J29" s="5"/>
      <c r="K29" s="6"/>
      <c r="L29" s="5"/>
      <c r="M29" s="6"/>
      <c r="N29" s="6"/>
      <c r="O29" s="6"/>
      <c r="P29" s="6"/>
    </row>
    <row r="30" spans="2:16">
      <c r="B30" s="5" t="s">
        <v>301</v>
      </c>
      <c r="C30" s="6">
        <v>10</v>
      </c>
      <c r="D30" s="6"/>
      <c r="E30" s="5" t="s">
        <v>302</v>
      </c>
      <c r="F30" s="6" t="s">
        <v>303</v>
      </c>
      <c r="G30" s="7"/>
      <c r="H30" s="5"/>
      <c r="I30" s="5" t="s">
        <v>304</v>
      </c>
      <c r="J30" s="7"/>
      <c r="K30" s="10">
        <v>39</v>
      </c>
      <c r="L30" s="6"/>
      <c r="M30" s="6" t="s">
        <v>300</v>
      </c>
      <c r="N30" s="6"/>
      <c r="O30" s="6"/>
      <c r="P30" s="6"/>
    </row>
    <row r="31" spans="2:16">
      <c r="B31" s="6"/>
      <c r="C31" s="6"/>
      <c r="D31" s="6"/>
      <c r="E31" s="6"/>
      <c r="F31" s="7"/>
      <c r="G31" s="5"/>
      <c r="H31" s="5"/>
      <c r="I31" s="7"/>
      <c r="J31" s="5"/>
      <c r="K31" s="6"/>
      <c r="L31" s="5"/>
      <c r="M31" s="6"/>
      <c r="N31" s="6"/>
      <c r="O31" s="6"/>
      <c r="P31" s="6"/>
    </row>
    <row r="32" spans="2:16">
      <c r="B32" s="5" t="s">
        <v>305</v>
      </c>
      <c r="C32" s="8" t="s">
        <v>352</v>
      </c>
      <c r="D32" s="6"/>
      <c r="E32" s="6"/>
      <c r="F32" s="6"/>
      <c r="G32" s="6"/>
      <c r="H32" s="6"/>
      <c r="I32" s="5" t="s">
        <v>307</v>
      </c>
      <c r="J32" s="7"/>
      <c r="K32" s="10">
        <v>0</v>
      </c>
      <c r="L32" s="6"/>
      <c r="M32" s="6" t="s">
        <v>300</v>
      </c>
      <c r="N32" s="6"/>
      <c r="O32" s="6"/>
      <c r="P32" s="6"/>
    </row>
    <row r="33" spans="2:16">
      <c r="B33" s="6"/>
      <c r="C33" s="6"/>
      <c r="D33" s="6"/>
      <c r="E33" s="6"/>
      <c r="F33" s="6"/>
      <c r="G33" s="6"/>
      <c r="H33" s="6"/>
      <c r="I33" s="7"/>
      <c r="J33" s="5"/>
      <c r="K33" s="6"/>
      <c r="L33" s="5"/>
      <c r="M33" s="6"/>
      <c r="N33" s="6"/>
      <c r="O33" s="6"/>
      <c r="P33" s="6"/>
    </row>
    <row r="34" spans="2:16">
      <c r="B34" s="6"/>
      <c r="C34" s="6"/>
      <c r="D34" s="6"/>
      <c r="E34" s="6"/>
      <c r="F34" s="6"/>
      <c r="G34" s="6"/>
      <c r="H34" s="6"/>
      <c r="I34" s="5" t="s">
        <v>308</v>
      </c>
      <c r="J34" s="7"/>
      <c r="K34" s="10">
        <v>0</v>
      </c>
      <c r="L34" s="6"/>
      <c r="M34" s="6" t="s">
        <v>300</v>
      </c>
      <c r="N34" s="6"/>
      <c r="O34" s="6"/>
      <c r="P34" s="6"/>
    </row>
    <row r="35" spans="2:16">
      <c r="B35" s="6"/>
      <c r="C35" s="6"/>
      <c r="D35" s="6"/>
      <c r="E35" s="6"/>
      <c r="F35" s="6"/>
      <c r="G35" s="6"/>
      <c r="H35" s="6"/>
      <c r="I35" s="7"/>
      <c r="J35" s="5"/>
      <c r="K35" s="6"/>
      <c r="L35" s="5"/>
      <c r="M35" s="6"/>
      <c r="N35" s="6"/>
      <c r="O35" s="6"/>
      <c r="P35" s="6"/>
    </row>
    <row r="36" spans="2:16">
      <c r="B36" s="6"/>
      <c r="C36" s="6"/>
      <c r="D36" s="6"/>
      <c r="E36" s="6"/>
      <c r="F36" s="6"/>
      <c r="G36" s="6"/>
      <c r="H36" s="6"/>
      <c r="I36" s="5" t="s">
        <v>309</v>
      </c>
      <c r="J36" s="7"/>
      <c r="K36" s="10">
        <v>0</v>
      </c>
      <c r="L36" s="6"/>
      <c r="M36" s="6" t="s">
        <v>300</v>
      </c>
      <c r="N36" s="6"/>
      <c r="O36" s="6"/>
      <c r="P36" s="6"/>
    </row>
    <row r="37" spans="2:16">
      <c r="B37" s="6"/>
      <c r="C37" s="6"/>
      <c r="D37" s="6"/>
      <c r="E37" s="6"/>
      <c r="F37" s="6"/>
      <c r="G37" s="6"/>
      <c r="H37" s="6"/>
      <c r="I37" s="7"/>
      <c r="J37" s="5"/>
      <c r="K37" s="6"/>
      <c r="L37" s="5"/>
      <c r="M37" s="6"/>
      <c r="N37" s="6"/>
      <c r="O37" s="6"/>
      <c r="P37" s="6"/>
    </row>
    <row r="38" spans="2:16">
      <c r="B38" s="6"/>
      <c r="C38" s="6"/>
      <c r="D38" s="6"/>
      <c r="E38" s="6"/>
      <c r="F38" s="6"/>
      <c r="G38" s="6"/>
      <c r="H38" s="6"/>
      <c r="I38" s="5" t="s">
        <v>310</v>
      </c>
      <c r="J38" s="7"/>
      <c r="K38" s="10">
        <v>0</v>
      </c>
      <c r="L38" s="6"/>
      <c r="M38" s="6" t="s">
        <v>300</v>
      </c>
      <c r="N38" s="6"/>
      <c r="O38" s="6"/>
      <c r="P38" s="6"/>
    </row>
    <row r="39" spans="2:16">
      <c r="B39" s="6"/>
      <c r="C39" s="6"/>
      <c r="D39" s="6"/>
      <c r="E39" s="6"/>
      <c r="F39" s="7"/>
      <c r="G39" s="5"/>
      <c r="H39" s="5"/>
      <c r="I39" s="7"/>
      <c r="J39" s="5"/>
      <c r="K39" s="6"/>
      <c r="L39" s="5"/>
      <c r="M39" s="6"/>
      <c r="N39" s="6"/>
      <c r="O39" s="6"/>
      <c r="P39" s="6"/>
    </row>
    <row r="40" ht="24" spans="2:16">
      <c r="B40" s="9" t="s">
        <v>311</v>
      </c>
      <c r="C40" s="9" t="s">
        <v>312</v>
      </c>
      <c r="D40" s="9" t="s">
        <v>313</v>
      </c>
      <c r="E40" s="9"/>
      <c r="F40" s="9" t="s">
        <v>314</v>
      </c>
      <c r="G40" s="9" t="s">
        <v>315</v>
      </c>
      <c r="H40" s="9" t="s">
        <v>316</v>
      </c>
      <c r="I40" s="9" t="s">
        <v>317</v>
      </c>
      <c r="J40" s="9" t="s">
        <v>318</v>
      </c>
      <c r="K40" s="9"/>
      <c r="L40" s="9" t="s">
        <v>319</v>
      </c>
      <c r="M40" s="9"/>
      <c r="N40" s="9" t="s">
        <v>320</v>
      </c>
      <c r="O40" s="9"/>
      <c r="P40" s="9" t="s">
        <v>321</v>
      </c>
    </row>
    <row r="41" spans="2:16">
      <c r="B41" s="6" t="s">
        <v>322</v>
      </c>
      <c r="C41" s="6" t="s">
        <v>323</v>
      </c>
      <c r="D41" s="6" t="s">
        <v>324</v>
      </c>
      <c r="E41" s="6"/>
      <c r="F41" s="7" t="s">
        <v>325</v>
      </c>
      <c r="G41" s="5" t="s">
        <v>326</v>
      </c>
      <c r="H41" s="5" t="s">
        <v>326</v>
      </c>
      <c r="I41" s="7" t="s">
        <v>327</v>
      </c>
      <c r="J41" s="5" t="s">
        <v>328</v>
      </c>
      <c r="K41" s="5"/>
      <c r="L41" s="5" t="s">
        <v>328</v>
      </c>
      <c r="M41" s="5"/>
      <c r="N41" s="6" t="s">
        <v>284</v>
      </c>
      <c r="O41" s="6"/>
      <c r="P41" s="6"/>
    </row>
    <row r="42" spans="2:16">
      <c r="B42" s="6" t="s">
        <v>322</v>
      </c>
      <c r="C42" s="6" t="s">
        <v>353</v>
      </c>
      <c r="D42" s="6" t="s">
        <v>354</v>
      </c>
      <c r="E42" s="6"/>
      <c r="F42" s="7" t="s">
        <v>325</v>
      </c>
      <c r="G42" s="5" t="s">
        <v>338</v>
      </c>
      <c r="H42" s="5" t="s">
        <v>338</v>
      </c>
      <c r="I42" s="7" t="s">
        <v>339</v>
      </c>
      <c r="J42" s="5" t="s">
        <v>342</v>
      </c>
      <c r="K42" s="5"/>
      <c r="L42" s="5" t="s">
        <v>342</v>
      </c>
      <c r="M42" s="5"/>
      <c r="N42" s="6" t="s">
        <v>334</v>
      </c>
      <c r="O42" s="6"/>
      <c r="P42" s="6"/>
    </row>
    <row r="43" spans="2:16">
      <c r="B43" s="6" t="s">
        <v>322</v>
      </c>
      <c r="C43" s="6" t="s">
        <v>353</v>
      </c>
      <c r="D43" s="6" t="s">
        <v>355</v>
      </c>
      <c r="E43" s="6"/>
      <c r="F43" s="7" t="s">
        <v>325</v>
      </c>
      <c r="G43" s="5" t="s">
        <v>356</v>
      </c>
      <c r="H43" s="5" t="s">
        <v>356</v>
      </c>
      <c r="I43" s="7" t="s">
        <v>339</v>
      </c>
      <c r="J43" s="5" t="s">
        <v>328</v>
      </c>
      <c r="K43" s="5"/>
      <c r="L43" s="5" t="s">
        <v>328</v>
      </c>
      <c r="M43" s="5"/>
      <c r="N43" s="6" t="s">
        <v>334</v>
      </c>
      <c r="O43" s="6"/>
      <c r="P43" s="6"/>
    </row>
    <row r="44" spans="2:16">
      <c r="B44" s="6" t="s">
        <v>335</v>
      </c>
      <c r="C44" s="6" t="s">
        <v>336</v>
      </c>
      <c r="D44" s="6" t="s">
        <v>354</v>
      </c>
      <c r="E44" s="6"/>
      <c r="F44" s="7" t="s">
        <v>331</v>
      </c>
      <c r="G44" s="5" t="s">
        <v>356</v>
      </c>
      <c r="H44" s="5" t="s">
        <v>356</v>
      </c>
      <c r="I44" s="7" t="s">
        <v>339</v>
      </c>
      <c r="J44" s="5" t="s">
        <v>342</v>
      </c>
      <c r="K44" s="5"/>
      <c r="L44" s="5" t="s">
        <v>342</v>
      </c>
      <c r="M44" s="5"/>
      <c r="N44" s="6" t="s">
        <v>334</v>
      </c>
      <c r="O44" s="6"/>
      <c r="P44" s="6"/>
    </row>
    <row r="45" spans="2:16">
      <c r="B45" s="6" t="s">
        <v>335</v>
      </c>
      <c r="C45" s="6" t="s">
        <v>357</v>
      </c>
      <c r="D45" s="6" t="s">
        <v>358</v>
      </c>
      <c r="E45" s="6"/>
      <c r="F45" s="7" t="s">
        <v>325</v>
      </c>
      <c r="G45" s="5" t="s">
        <v>359</v>
      </c>
      <c r="H45" s="5" t="s">
        <v>359</v>
      </c>
      <c r="I45" s="7" t="s">
        <v>360</v>
      </c>
      <c r="J45" s="5" t="s">
        <v>328</v>
      </c>
      <c r="K45" s="5"/>
      <c r="L45" s="5" t="s">
        <v>328</v>
      </c>
      <c r="M45" s="5"/>
      <c r="N45" s="6" t="s">
        <v>334</v>
      </c>
      <c r="O45" s="6"/>
      <c r="P45" s="6"/>
    </row>
    <row r="46" spans="2:16">
      <c r="B46" s="6" t="s">
        <v>340</v>
      </c>
      <c r="C46" s="6" t="s">
        <v>340</v>
      </c>
      <c r="D46" s="6" t="s">
        <v>341</v>
      </c>
      <c r="E46" s="6"/>
      <c r="F46" s="7" t="s">
        <v>325</v>
      </c>
      <c r="G46" s="5" t="s">
        <v>338</v>
      </c>
      <c r="H46" s="5" t="s">
        <v>338</v>
      </c>
      <c r="I46" s="7" t="s">
        <v>339</v>
      </c>
      <c r="J46" s="5" t="s">
        <v>342</v>
      </c>
      <c r="K46" s="5"/>
      <c r="L46" s="5" t="s">
        <v>342</v>
      </c>
      <c r="M46" s="5"/>
      <c r="N46" s="6" t="s">
        <v>334</v>
      </c>
      <c r="O46" s="6"/>
      <c r="P46" s="6"/>
    </row>
  </sheetData>
  <mergeCells count="96">
    <mergeCell ref="B2:P2"/>
    <mergeCell ref="C3:D3"/>
    <mergeCell ref="F3:H3"/>
    <mergeCell ref="J3:M3"/>
    <mergeCell ref="C5:D5"/>
    <mergeCell ref="F5:G5"/>
    <mergeCell ref="J5:L5"/>
    <mergeCell ref="C7:D7"/>
    <mergeCell ref="F7:G7"/>
    <mergeCell ref="I7:J7"/>
    <mergeCell ref="K7:L7"/>
    <mergeCell ref="I9:J9"/>
    <mergeCell ref="K9:L9"/>
    <mergeCell ref="I11:J11"/>
    <mergeCell ref="K11:L11"/>
    <mergeCell ref="I13:J13"/>
    <mergeCell ref="K13:L13"/>
    <mergeCell ref="I15:J15"/>
    <mergeCell ref="K15:L15"/>
    <mergeCell ref="D17:E17"/>
    <mergeCell ref="J17:K17"/>
    <mergeCell ref="L17:M17"/>
    <mergeCell ref="N17:O17"/>
    <mergeCell ref="D18:E18"/>
    <mergeCell ref="J18:K18"/>
    <mergeCell ref="L18:M18"/>
    <mergeCell ref="N18:O18"/>
    <mergeCell ref="D19:E19"/>
    <mergeCell ref="J19:K19"/>
    <mergeCell ref="L19:M19"/>
    <mergeCell ref="N19:O19"/>
    <mergeCell ref="D20:E20"/>
    <mergeCell ref="J20:K20"/>
    <mergeCell ref="L20:M20"/>
    <mergeCell ref="N20:O20"/>
    <mergeCell ref="D21:E21"/>
    <mergeCell ref="J21:K21"/>
    <mergeCell ref="L21:M21"/>
    <mergeCell ref="N21:O21"/>
    <mergeCell ref="D22:E22"/>
    <mergeCell ref="J22:K22"/>
    <mergeCell ref="L22:M22"/>
    <mergeCell ref="N22:O22"/>
    <mergeCell ref="D23:E23"/>
    <mergeCell ref="J23:K23"/>
    <mergeCell ref="L23:M23"/>
    <mergeCell ref="N23:O23"/>
    <mergeCell ref="B25:P25"/>
    <mergeCell ref="C26:D26"/>
    <mergeCell ref="F26:H26"/>
    <mergeCell ref="J26:M26"/>
    <mergeCell ref="C28:D28"/>
    <mergeCell ref="F28:G28"/>
    <mergeCell ref="J28:L28"/>
    <mergeCell ref="C30:D30"/>
    <mergeCell ref="F30:G30"/>
    <mergeCell ref="I30:J30"/>
    <mergeCell ref="K30:L30"/>
    <mergeCell ref="I32:J32"/>
    <mergeCell ref="K32:L32"/>
    <mergeCell ref="I34:J34"/>
    <mergeCell ref="K34:L34"/>
    <mergeCell ref="I36:J36"/>
    <mergeCell ref="K36:L36"/>
    <mergeCell ref="I38:J38"/>
    <mergeCell ref="K38:L38"/>
    <mergeCell ref="D40:E40"/>
    <mergeCell ref="J40:K40"/>
    <mergeCell ref="L40:M40"/>
    <mergeCell ref="N40:O40"/>
    <mergeCell ref="D41:E41"/>
    <mergeCell ref="J41:K41"/>
    <mergeCell ref="L41:M41"/>
    <mergeCell ref="N41:O41"/>
    <mergeCell ref="D42:E42"/>
    <mergeCell ref="J42:K42"/>
    <mergeCell ref="L42:M42"/>
    <mergeCell ref="N42:O42"/>
    <mergeCell ref="D43:E43"/>
    <mergeCell ref="J43:K43"/>
    <mergeCell ref="L43:M43"/>
    <mergeCell ref="N43:O43"/>
    <mergeCell ref="D44:E44"/>
    <mergeCell ref="J44:K44"/>
    <mergeCell ref="L44:M44"/>
    <mergeCell ref="N44:O44"/>
    <mergeCell ref="D45:E45"/>
    <mergeCell ref="J45:K45"/>
    <mergeCell ref="L45:M45"/>
    <mergeCell ref="N45:O45"/>
    <mergeCell ref="D46:E46"/>
    <mergeCell ref="J46:K46"/>
    <mergeCell ref="L46:M46"/>
    <mergeCell ref="N46:O46"/>
    <mergeCell ref="C9:H15"/>
    <mergeCell ref="C32:H38"/>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Zoey</cp:lastModifiedBy>
  <dcterms:created xsi:type="dcterms:W3CDTF">2025-01-14T07:12:00Z</dcterms:created>
  <dcterms:modified xsi:type="dcterms:W3CDTF">2025-01-16T03:24:58Z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E9F574815A4B4340AC9E0EBDEC4291D8_12</vt:lpwstr>
  </property>
  <property fmtid="{D5CDD505-2E9C-101B-9397-08002B2CF9AE}" pid="3" name="KSOProductBuildVer">
    <vt:lpwstr>2052-12.1.0.19770</vt:lpwstr>
  </property>
</Properties>
</file>