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4年预算公开\2024年预算公开上报\250006杨家坪中学\"/>
    </mc:Choice>
  </mc:AlternateContent>
  <bookViews>
    <workbookView xWindow="0" yWindow="0" windowWidth="28800" windowHeight="1225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  <sheet name="表十三" sheetId="15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2" l="1"/>
  <c r="D9" i="12"/>
  <c r="D8" i="12"/>
  <c r="D21" i="11"/>
  <c r="D9" i="11"/>
  <c r="D8" i="11"/>
  <c r="D12" i="10"/>
  <c r="D11" i="10"/>
  <c r="F10" i="10"/>
  <c r="D10" i="10"/>
  <c r="F9" i="10"/>
  <c r="D9" i="10"/>
  <c r="F8" i="10"/>
  <c r="D8" i="10"/>
  <c r="E11" i="9"/>
  <c r="D11" i="9"/>
  <c r="E10" i="9"/>
  <c r="D10" i="9"/>
  <c r="E9" i="9"/>
  <c r="D9" i="9"/>
  <c r="F9" i="8"/>
  <c r="D9" i="8"/>
  <c r="D13" i="3"/>
  <c r="D12" i="3"/>
  <c r="F11" i="3"/>
  <c r="D11" i="3"/>
  <c r="F10" i="3"/>
  <c r="D10" i="3"/>
  <c r="F9" i="3"/>
  <c r="D9" i="3"/>
  <c r="F18" i="2"/>
  <c r="E18" i="2"/>
  <c r="C18" i="2"/>
  <c r="C13" i="2"/>
  <c r="F7" i="2"/>
  <c r="E7" i="2"/>
</calcChain>
</file>

<file path=xl/sharedStrings.xml><?xml version="1.0" encoding="utf-8"?>
<sst xmlns="http://schemas.openxmlformats.org/spreadsheetml/2006/main" count="650" uniqueCount="411">
  <si>
    <t>附表1</t>
  </si>
  <si>
    <t>2024年重庆市杨家坪中学财政拨款收支总表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</si>
  <si>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</si>
  <si>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</si>
  <si>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</si>
  <si>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</si>
  <si>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</si>
  <si>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</si>
  <si>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</si>
  <si>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</si>
  <si>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</si>
  <si>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</si>
  <si>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</si>
  <si>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</si>
  <si>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</si>
  <si>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</si>
  <si>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</si>
  <si>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</si>
  <si>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</si>
  <si>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</si>
  <si>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</si>
  <si>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</si>
  <si>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</si>
  <si>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</si>
  <si>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</si>
  <si>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</si>
  <si>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</si>
  <si>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</si>
  <si>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2024年重庆市杨家坪中学一般公共预算财政拨款支出预算表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</si>
  <si>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</si>
  <si>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</si>
  <si>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</si>
  <si>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</si>
  <si>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</si>
  <si>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</si>
  <si>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</si>
  <si>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</si>
  <si>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t> </t>
    </r>
    <r>
      <rPr>
        <sz val="10"/>
        <rFont val="方正仿宋_GBK"/>
        <family val="4"/>
        <charset val="134"/>
      </rPr>
      <t>20502</t>
    </r>
  </si>
  <si>
    <r>
      <t> </t>
    </r>
    <r>
      <rPr>
        <sz val="10"/>
        <rFont val="方正仿宋_GBK"/>
        <family val="4"/>
        <charset val="134"/>
      </rPr>
      <t>普通教育</t>
    </r>
  </si>
  <si>
    <r>
      <t>  </t>
    </r>
    <r>
      <rPr>
        <sz val="10"/>
        <rFont val="方正仿宋_GBK"/>
        <family val="4"/>
        <charset val="134"/>
      </rPr>
      <t>2050203</t>
    </r>
  </si>
  <si>
    <r>
      <t>  </t>
    </r>
    <r>
      <rPr>
        <sz val="10"/>
        <rFont val="方正仿宋_GBK"/>
        <family val="4"/>
        <charset val="134"/>
      </rPr>
      <t>初中教育</t>
    </r>
  </si>
  <si>
    <r>
      <t>  </t>
    </r>
    <r>
      <rPr>
        <sz val="10"/>
        <rFont val="方正仿宋_GBK"/>
        <family val="4"/>
        <charset val="134"/>
      </rPr>
      <t>2050204</t>
    </r>
  </si>
  <si>
    <r>
      <t>  </t>
    </r>
    <r>
      <rPr>
        <sz val="10"/>
        <rFont val="方正仿宋_GBK"/>
        <family val="4"/>
        <charset val="134"/>
      </rPr>
      <t>高中教育</t>
    </r>
  </si>
  <si>
    <r>
      <t> </t>
    </r>
    <r>
      <rPr>
        <sz val="10"/>
        <rFont val="方正仿宋_GBK"/>
        <family val="4"/>
        <charset val="134"/>
      </rPr>
      <t>20509</t>
    </r>
  </si>
  <si>
    <r>
      <t> </t>
    </r>
    <r>
      <rPr>
        <sz val="10"/>
        <rFont val="方正仿宋_GBK"/>
        <family val="4"/>
        <charset val="134"/>
      </rPr>
      <t>教育费附加安排的支出</t>
    </r>
  </si>
  <si>
    <r>
      <t>  </t>
    </r>
    <r>
      <rPr>
        <sz val="10"/>
        <rFont val="方正仿宋_GBK"/>
        <family val="4"/>
        <charset val="134"/>
      </rPr>
      <t>2050904</t>
    </r>
  </si>
  <si>
    <r>
      <t>  </t>
    </r>
    <r>
      <rPr>
        <sz val="10"/>
        <rFont val="方正仿宋_GBK"/>
        <family val="4"/>
        <charset val="134"/>
      </rPr>
      <t>城市中小学教学设施</t>
    </r>
  </si>
  <si>
    <t>208</t>
  </si>
  <si>
    <r>
      <t> </t>
    </r>
    <r>
      <rPr>
        <sz val="10"/>
        <rFont val="方正仿宋_GBK"/>
        <family val="4"/>
        <charset val="134"/>
      </rPr>
      <t>20805</t>
    </r>
  </si>
  <si>
    <r>
      <t> </t>
    </r>
    <r>
      <rPr>
        <sz val="10"/>
        <rFont val="方正仿宋_GBK"/>
        <family val="4"/>
        <charset val="134"/>
      </rPr>
      <t>行政事业单位养老支出</t>
    </r>
  </si>
  <si>
    <r>
      <t>  </t>
    </r>
    <r>
      <rPr>
        <sz val="10"/>
        <rFont val="方正仿宋_GBK"/>
        <family val="4"/>
        <charset val="134"/>
      </rPr>
      <t>2080502</t>
    </r>
  </si>
  <si>
    <r>
      <t>  </t>
    </r>
    <r>
      <rPr>
        <sz val="10"/>
        <rFont val="方正仿宋_GBK"/>
        <family val="4"/>
        <charset val="134"/>
      </rPr>
      <t>事业单位离退休</t>
    </r>
  </si>
  <si>
    <r>
      <t>  </t>
    </r>
    <r>
      <rPr>
        <sz val="10"/>
        <rFont val="方正仿宋_GBK"/>
        <family val="4"/>
        <charset val="134"/>
      </rPr>
      <t>2080505</t>
    </r>
  </si>
  <si>
    <r>
      <t>  </t>
    </r>
    <r>
      <rPr>
        <sz val="10"/>
        <rFont val="方正仿宋_GBK"/>
        <family val="4"/>
        <charset val="134"/>
      </rPr>
      <t>机关事业单位基本养老保险缴费支出</t>
    </r>
  </si>
  <si>
    <r>
      <t>  </t>
    </r>
    <r>
      <rPr>
        <sz val="10"/>
        <rFont val="方正仿宋_GBK"/>
        <family val="4"/>
        <charset val="134"/>
      </rPr>
      <t>2080506</t>
    </r>
  </si>
  <si>
    <r>
      <t>  </t>
    </r>
    <r>
      <rPr>
        <sz val="10"/>
        <rFont val="方正仿宋_GBK"/>
        <family val="4"/>
        <charset val="134"/>
      </rPr>
      <t>机关事业单位职业年金缴费支出</t>
    </r>
  </si>
  <si>
    <r>
      <t>  </t>
    </r>
    <r>
      <rPr>
        <sz val="10"/>
        <rFont val="方正仿宋_GBK"/>
        <family val="4"/>
        <charset val="134"/>
      </rPr>
      <t>2080599</t>
    </r>
  </si>
  <si>
    <r>
      <t>  </t>
    </r>
    <r>
      <rPr>
        <sz val="10"/>
        <rFont val="方正仿宋_GBK"/>
        <family val="4"/>
        <charset val="134"/>
      </rPr>
      <t>其他行政事业单位养老支出</t>
    </r>
  </si>
  <si>
    <t>210</t>
  </si>
  <si>
    <r>
      <t> </t>
    </r>
    <r>
      <rPr>
        <sz val="10"/>
        <rFont val="方正仿宋_GBK"/>
        <family val="4"/>
        <charset val="134"/>
      </rPr>
      <t>21011</t>
    </r>
  </si>
  <si>
    <r>
      <t> </t>
    </r>
    <r>
      <rPr>
        <sz val="10"/>
        <rFont val="方正仿宋_GBK"/>
        <family val="4"/>
        <charset val="134"/>
      </rPr>
      <t>行政事业单位医疗</t>
    </r>
  </si>
  <si>
    <r>
      <t>  </t>
    </r>
    <r>
      <rPr>
        <sz val="10"/>
        <rFont val="方正仿宋_GBK"/>
        <family val="4"/>
        <charset val="134"/>
      </rPr>
      <t>2101102</t>
    </r>
  </si>
  <si>
    <r>
      <t>  </t>
    </r>
    <r>
      <rPr>
        <sz val="10"/>
        <rFont val="方正仿宋_GBK"/>
        <family val="4"/>
        <charset val="134"/>
      </rPr>
      <t>事业单位医疗</t>
    </r>
  </si>
  <si>
    <r>
      <t>  </t>
    </r>
    <r>
      <rPr>
        <sz val="10"/>
        <rFont val="方正仿宋_GBK"/>
        <family val="4"/>
        <charset val="134"/>
      </rPr>
      <t>2101199</t>
    </r>
  </si>
  <si>
    <r>
      <t>  </t>
    </r>
    <r>
      <rPr>
        <sz val="10"/>
        <rFont val="方正仿宋_GBK"/>
        <family val="4"/>
        <charset val="134"/>
      </rPr>
      <t>其他行政事业单位医疗支出</t>
    </r>
  </si>
  <si>
    <t>221</t>
  </si>
  <si>
    <r>
      <t> </t>
    </r>
    <r>
      <rPr>
        <sz val="10"/>
        <rFont val="方正仿宋_GBK"/>
        <family val="4"/>
        <charset val="134"/>
      </rPr>
      <t>22102</t>
    </r>
  </si>
  <si>
    <r>
      <t> </t>
    </r>
    <r>
      <rPr>
        <sz val="10"/>
        <rFont val="方正仿宋_GBK"/>
        <family val="4"/>
        <charset val="134"/>
      </rPr>
      <t>住房改革支出</t>
    </r>
  </si>
  <si>
    <r>
      <t>  </t>
    </r>
    <r>
      <rPr>
        <sz val="10"/>
        <rFont val="方正仿宋_GBK"/>
        <family val="4"/>
        <charset val="134"/>
      </rPr>
      <t>2210201</t>
    </r>
  </si>
  <si>
    <r>
      <t>  </t>
    </r>
    <r>
      <rPr>
        <sz val="10"/>
        <rFont val="方正仿宋_GBK"/>
        <family val="4"/>
        <charset val="134"/>
      </rPr>
      <t>住房公积金</t>
    </r>
  </si>
  <si>
    <r>
      <t>  </t>
    </r>
    <r>
      <rPr>
        <sz val="10"/>
        <rFont val="方正仿宋_GBK"/>
        <family val="4"/>
        <charset val="134"/>
      </rPr>
      <t>2210203</t>
    </r>
  </si>
  <si>
    <r>
      <t>  </t>
    </r>
    <r>
      <rPr>
        <sz val="10"/>
        <rFont val="方正仿宋_GBK"/>
        <family val="4"/>
        <charset val="134"/>
      </rPr>
      <t>购房补贴</t>
    </r>
  </si>
  <si>
    <t>附表3</t>
  </si>
  <si>
    <t>2024年重庆市杨家坪中学一般公共预算财政拨款基本支出预算表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</si>
  <si>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</si>
  <si>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</si>
  <si>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</si>
  <si>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</si>
  <si>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</si>
  <si>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</si>
  <si>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</si>
  <si>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</si>
  <si>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</si>
  <si>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</si>
  <si>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</si>
  <si>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</si>
  <si>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</si>
  <si>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</si>
  <si>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</si>
  <si>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</si>
  <si>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</si>
  <si>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</si>
  <si>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</si>
  <si>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</si>
  <si>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</si>
  <si>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</si>
  <si>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</si>
  <si>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</si>
  <si>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</si>
  <si>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</si>
  <si>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</si>
  <si>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</si>
  <si>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</si>
  <si>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</si>
  <si>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</si>
  <si>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</si>
  <si>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</si>
  <si>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</si>
  <si>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</si>
  <si>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</si>
  <si>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</si>
  <si>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</si>
  <si>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</si>
  <si>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</si>
  <si>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</si>
  <si>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</si>
  <si>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</si>
  <si>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</si>
  <si>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</si>
  <si>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</si>
  <si>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</si>
  <si>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</si>
  <si>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</si>
  <si>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30218</t>
    </r>
  </si>
  <si>
    <r>
      <rPr>
        <sz val="10"/>
        <color rgb="FF000000"/>
        <rFont val="方正仿宋_GBK"/>
        <family val="4"/>
        <charset val="134"/>
      </rPr>
      <t> 专用材料费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</si>
  <si>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</si>
  <si>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</si>
  <si>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</si>
  <si>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</si>
  <si>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</si>
  <si>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</si>
  <si>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</si>
  <si>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</si>
  <si>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</si>
  <si>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</si>
  <si>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</si>
  <si>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</si>
  <si>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30301</t>
    </r>
  </si>
  <si>
    <r>
      <rPr>
        <sz val="10"/>
        <color rgb="FF000000"/>
        <rFont val="方正仿宋_GBK"/>
        <family val="4"/>
        <charset val="134"/>
      </rPr>
      <t> 离休费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</si>
  <si>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</si>
  <si>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</si>
  <si>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</si>
  <si>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</si>
  <si>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0"/>
        <color rgb="FF000000"/>
        <rFont val="方正仿宋_GBK"/>
        <family val="4"/>
        <charset val="134"/>
      </rPr>
      <t> 30308</t>
    </r>
  </si>
  <si>
    <r>
      <rPr>
        <sz val="10"/>
        <color rgb="FF000000"/>
        <rFont val="方正仿宋_GBK"/>
        <family val="4"/>
        <charset val="134"/>
      </rPr>
      <t> 助学金</t>
    </r>
  </si>
  <si>
    <t>310</t>
  </si>
  <si>
    <t>资本性支出</t>
  </si>
  <si>
    <r>
      <rPr>
        <sz val="10"/>
        <color rgb="FF000000"/>
        <rFont val="方正仿宋_GBK"/>
        <family val="4"/>
        <charset val="134"/>
      </rPr>
      <t> 31002</t>
    </r>
  </si>
  <si>
    <r>
      <rPr>
        <sz val="10"/>
        <color rgb="FF000000"/>
        <rFont val="方正仿宋_GBK"/>
        <family val="4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</si>
  <si>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</si>
  <si>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</si>
  <si>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</si>
  <si>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</si>
  <si>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</si>
  <si>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</si>
  <si>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方正仿宋_GBK"/>
        <family val="4"/>
        <charset val="134"/>
      </rPr>
      <t> 50102</t>
    </r>
  </si>
  <si>
    <r>
      <rPr>
        <sz val="12"/>
        <color rgb="FF000000"/>
        <rFont val="方正仿宋_GBK"/>
        <family val="4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</si>
  <si>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</si>
  <si>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</si>
  <si>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</si>
  <si>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</si>
  <si>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</si>
  <si>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</si>
  <si>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</si>
  <si>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</si>
  <si>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</si>
  <si>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</t>
    </r>
  </si>
  <si>
    <t>509</t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</si>
  <si>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</si>
  <si>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</si>
  <si>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</si>
  <si>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助学金</t>
    </r>
  </si>
  <si>
    <r>
      <rPr>
        <sz val="12"/>
        <color rgb="FF000000"/>
        <rFont val="方正仿宋_GBK"/>
        <family val="4"/>
        <charset val="134"/>
      </rPr>
      <t> 50905</t>
    </r>
  </si>
  <si>
    <r>
      <rPr>
        <sz val="12"/>
        <color rgb="FF000000"/>
        <rFont val="方正仿宋_GBK"/>
        <family val="4"/>
        <charset val="134"/>
      </rPr>
      <t> 离退休费</t>
    </r>
  </si>
  <si>
    <t>附表5</t>
  </si>
  <si>
    <t>2024年重庆市杨家坡中学一般公共预算“三公”经费支出表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</si>
  <si>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</si>
  <si>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</si>
  <si>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</si>
  <si>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</si>
  <si>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</si>
  <si>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</si>
  <si>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2024年重庆市杨家坪中学政府性基金预算支出表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</si>
  <si>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</si>
  <si>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</si>
  <si>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</si>
  <si>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附表7</t>
  </si>
  <si>
    <t>2024年重庆市杨家坪中学部门收支总表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</si>
  <si>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</si>
  <si>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</si>
  <si>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</si>
  <si>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</si>
  <si>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</si>
  <si>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</si>
  <si>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</si>
  <si>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</si>
  <si>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</si>
  <si>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2024年重庆市杨家坪中学部门收入总表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</si>
  <si>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</si>
  <si>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</si>
  <si>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</si>
  <si>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</si>
  <si>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</si>
  <si>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</si>
  <si>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</si>
  <si>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</si>
  <si>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</si>
  <si>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</si>
  <si>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t> </t>
    </r>
    <r>
      <rPr>
        <sz val="9"/>
        <rFont val="方正仿宋_GBK"/>
        <family val="4"/>
        <charset val="134"/>
      </rPr>
      <t>20502</t>
    </r>
  </si>
  <si>
    <r>
      <t> </t>
    </r>
    <r>
      <rPr>
        <sz val="9"/>
        <rFont val="方正仿宋_GBK"/>
        <family val="4"/>
        <charset val="134"/>
      </rPr>
      <t>普通教育</t>
    </r>
  </si>
  <si>
    <r>
      <t>  </t>
    </r>
    <r>
      <rPr>
        <sz val="9"/>
        <rFont val="方正仿宋_GBK"/>
        <family val="4"/>
        <charset val="134"/>
      </rPr>
      <t>2050203</t>
    </r>
  </si>
  <si>
    <r>
      <t>  </t>
    </r>
    <r>
      <rPr>
        <sz val="9"/>
        <rFont val="方正仿宋_GBK"/>
        <family val="4"/>
        <charset val="134"/>
      </rPr>
      <t>初中教育</t>
    </r>
  </si>
  <si>
    <r>
      <t>  </t>
    </r>
    <r>
      <rPr>
        <sz val="9"/>
        <rFont val="方正仿宋_GBK"/>
        <family val="4"/>
        <charset val="134"/>
      </rPr>
      <t>2050204</t>
    </r>
  </si>
  <si>
    <r>
      <t>  </t>
    </r>
    <r>
      <rPr>
        <sz val="9"/>
        <rFont val="方正仿宋_GBK"/>
        <family val="4"/>
        <charset val="134"/>
      </rPr>
      <t>高中教育</t>
    </r>
  </si>
  <si>
    <r>
      <t> </t>
    </r>
    <r>
      <rPr>
        <sz val="9"/>
        <rFont val="方正仿宋_GBK"/>
        <family val="4"/>
        <charset val="134"/>
      </rPr>
      <t>20509</t>
    </r>
  </si>
  <si>
    <r>
      <t> </t>
    </r>
    <r>
      <rPr>
        <sz val="9"/>
        <rFont val="方正仿宋_GBK"/>
        <family val="4"/>
        <charset val="134"/>
      </rPr>
      <t>教育费附加安排的支出</t>
    </r>
  </si>
  <si>
    <r>
      <t>  </t>
    </r>
    <r>
      <rPr>
        <sz val="9"/>
        <rFont val="方正仿宋_GBK"/>
        <family val="4"/>
        <charset val="134"/>
      </rPr>
      <t>2050904</t>
    </r>
  </si>
  <si>
    <r>
      <t>  </t>
    </r>
    <r>
      <rPr>
        <sz val="9"/>
        <rFont val="方正仿宋_GBK"/>
        <family val="4"/>
        <charset val="134"/>
      </rPr>
      <t>城市中小学教学设施</t>
    </r>
  </si>
  <si>
    <r>
      <t> </t>
    </r>
    <r>
      <rPr>
        <sz val="9"/>
        <rFont val="方正仿宋_GBK"/>
        <family val="4"/>
        <charset val="134"/>
      </rPr>
      <t>20805</t>
    </r>
  </si>
  <si>
    <r>
      <t> </t>
    </r>
    <r>
      <rPr>
        <sz val="9"/>
        <rFont val="方正仿宋_GBK"/>
        <family val="4"/>
        <charset val="134"/>
      </rPr>
      <t>行政事业单位养老支出</t>
    </r>
  </si>
  <si>
    <r>
      <t>  </t>
    </r>
    <r>
      <rPr>
        <sz val="9"/>
        <rFont val="方正仿宋_GBK"/>
        <family val="4"/>
        <charset val="134"/>
      </rPr>
      <t>2080502</t>
    </r>
  </si>
  <si>
    <r>
      <t>  </t>
    </r>
    <r>
      <rPr>
        <sz val="9"/>
        <rFont val="方正仿宋_GBK"/>
        <family val="4"/>
        <charset val="134"/>
      </rPr>
      <t>事业单位离退休</t>
    </r>
  </si>
  <si>
    <r>
      <t>  </t>
    </r>
    <r>
      <rPr>
        <sz val="9"/>
        <rFont val="方正仿宋_GBK"/>
        <family val="4"/>
        <charset val="134"/>
      </rPr>
      <t>2080505</t>
    </r>
  </si>
  <si>
    <r>
      <t>  </t>
    </r>
    <r>
      <rPr>
        <sz val="9"/>
        <rFont val="方正仿宋_GBK"/>
        <family val="4"/>
        <charset val="134"/>
      </rPr>
      <t>机关事业单位基本养老保险缴费支出</t>
    </r>
  </si>
  <si>
    <r>
      <t>  </t>
    </r>
    <r>
      <rPr>
        <sz val="9"/>
        <rFont val="方正仿宋_GBK"/>
        <family val="4"/>
        <charset val="134"/>
      </rPr>
      <t>2080506</t>
    </r>
  </si>
  <si>
    <r>
      <t>  </t>
    </r>
    <r>
      <rPr>
        <sz val="9"/>
        <rFont val="方正仿宋_GBK"/>
        <family val="4"/>
        <charset val="134"/>
      </rPr>
      <t>机关事业单位职业年金缴费支出</t>
    </r>
  </si>
  <si>
    <r>
      <t>  </t>
    </r>
    <r>
      <rPr>
        <sz val="9"/>
        <rFont val="方正仿宋_GBK"/>
        <family val="4"/>
        <charset val="134"/>
      </rPr>
      <t>2080599</t>
    </r>
  </si>
  <si>
    <r>
      <t>  </t>
    </r>
    <r>
      <rPr>
        <sz val="9"/>
        <rFont val="方正仿宋_GBK"/>
        <family val="4"/>
        <charset val="134"/>
      </rPr>
      <t>其他行政事业单位养老支出</t>
    </r>
  </si>
  <si>
    <r>
      <t> </t>
    </r>
    <r>
      <rPr>
        <sz val="9"/>
        <rFont val="方正仿宋_GBK"/>
        <family val="4"/>
        <charset val="134"/>
      </rPr>
      <t>21011</t>
    </r>
  </si>
  <si>
    <r>
      <t> </t>
    </r>
    <r>
      <rPr>
        <sz val="9"/>
        <rFont val="方正仿宋_GBK"/>
        <family val="4"/>
        <charset val="134"/>
      </rPr>
      <t>行政事业单位医疗</t>
    </r>
  </si>
  <si>
    <r>
      <t>  </t>
    </r>
    <r>
      <rPr>
        <sz val="9"/>
        <rFont val="方正仿宋_GBK"/>
        <family val="4"/>
        <charset val="134"/>
      </rPr>
      <t>2101102</t>
    </r>
  </si>
  <si>
    <r>
      <t>  </t>
    </r>
    <r>
      <rPr>
        <sz val="9"/>
        <rFont val="方正仿宋_GBK"/>
        <family val="4"/>
        <charset val="134"/>
      </rPr>
      <t>事业单位医疗</t>
    </r>
  </si>
  <si>
    <r>
      <t>  </t>
    </r>
    <r>
      <rPr>
        <sz val="9"/>
        <rFont val="方正仿宋_GBK"/>
        <family val="4"/>
        <charset val="134"/>
      </rPr>
      <t>2101199</t>
    </r>
  </si>
  <si>
    <r>
      <t>  </t>
    </r>
    <r>
      <rPr>
        <sz val="9"/>
        <rFont val="方正仿宋_GBK"/>
        <family val="4"/>
        <charset val="134"/>
      </rPr>
      <t>其他行政事业单位医疗支出</t>
    </r>
  </si>
  <si>
    <r>
      <t> </t>
    </r>
    <r>
      <rPr>
        <sz val="9"/>
        <rFont val="方正仿宋_GBK"/>
        <family val="4"/>
        <charset val="134"/>
      </rPr>
      <t>22102</t>
    </r>
  </si>
  <si>
    <r>
      <t> </t>
    </r>
    <r>
      <rPr>
        <sz val="9"/>
        <rFont val="方正仿宋_GBK"/>
        <family val="4"/>
        <charset val="134"/>
      </rPr>
      <t>住房改革支出</t>
    </r>
  </si>
  <si>
    <r>
      <t>  </t>
    </r>
    <r>
      <rPr>
        <sz val="9"/>
        <rFont val="方正仿宋_GBK"/>
        <family val="4"/>
        <charset val="134"/>
      </rPr>
      <t>2210201</t>
    </r>
  </si>
  <si>
    <r>
      <t>  </t>
    </r>
    <r>
      <rPr>
        <sz val="9"/>
        <rFont val="方正仿宋_GBK"/>
        <family val="4"/>
        <charset val="134"/>
      </rPr>
      <t>住房公积金</t>
    </r>
  </si>
  <si>
    <r>
      <t>  </t>
    </r>
    <r>
      <rPr>
        <sz val="9"/>
        <rFont val="方正仿宋_GBK"/>
        <family val="4"/>
        <charset val="134"/>
      </rPr>
      <t>2210203</t>
    </r>
  </si>
  <si>
    <r>
      <t>  </t>
    </r>
    <r>
      <rPr>
        <sz val="9"/>
        <rFont val="方正仿宋_GBK"/>
        <family val="4"/>
        <charset val="134"/>
      </rPr>
      <t>购房补贴</t>
    </r>
  </si>
  <si>
    <t>附表9</t>
  </si>
  <si>
    <t>2024年重庆市杨家坪中学部门支出总表</t>
  </si>
  <si>
    <t>项目支出</t>
  </si>
  <si>
    <r>
      <t> </t>
    </r>
    <r>
      <rPr>
        <sz val="12"/>
        <rFont val="方正仿宋_GBK"/>
        <family val="4"/>
        <charset val="134"/>
      </rPr>
      <t>20502</t>
    </r>
  </si>
  <si>
    <r>
      <t> </t>
    </r>
    <r>
      <rPr>
        <sz val="12"/>
        <rFont val="方正仿宋_GBK"/>
        <family val="4"/>
        <charset val="134"/>
      </rPr>
      <t>普通教育</t>
    </r>
  </si>
  <si>
    <r>
      <t>  </t>
    </r>
    <r>
      <rPr>
        <sz val="12"/>
        <rFont val="方正仿宋_GBK"/>
        <family val="4"/>
        <charset val="134"/>
      </rPr>
      <t>2050203</t>
    </r>
  </si>
  <si>
    <r>
      <t>  </t>
    </r>
    <r>
      <rPr>
        <sz val="12"/>
        <rFont val="方正仿宋_GBK"/>
        <family val="4"/>
        <charset val="134"/>
      </rPr>
      <t>初中教育</t>
    </r>
  </si>
  <si>
    <r>
      <t>  </t>
    </r>
    <r>
      <rPr>
        <sz val="12"/>
        <rFont val="方正仿宋_GBK"/>
        <family val="4"/>
        <charset val="134"/>
      </rPr>
      <t>2050204</t>
    </r>
  </si>
  <si>
    <r>
      <t>  </t>
    </r>
    <r>
      <rPr>
        <sz val="12"/>
        <rFont val="方正仿宋_GBK"/>
        <family val="4"/>
        <charset val="134"/>
      </rPr>
      <t>高中教育</t>
    </r>
  </si>
  <si>
    <r>
      <t> </t>
    </r>
    <r>
      <rPr>
        <sz val="12"/>
        <rFont val="方正仿宋_GBK"/>
        <family val="4"/>
        <charset val="134"/>
      </rPr>
      <t>20509</t>
    </r>
  </si>
  <si>
    <r>
      <t> </t>
    </r>
    <r>
      <rPr>
        <sz val="12"/>
        <rFont val="方正仿宋_GBK"/>
        <family val="4"/>
        <charset val="134"/>
      </rPr>
      <t>教育费附加安排的支出</t>
    </r>
  </si>
  <si>
    <r>
      <t>  </t>
    </r>
    <r>
      <rPr>
        <sz val="12"/>
        <rFont val="方正仿宋_GBK"/>
        <family val="4"/>
        <charset val="134"/>
      </rPr>
      <t>2050904</t>
    </r>
  </si>
  <si>
    <r>
      <t>  </t>
    </r>
    <r>
      <rPr>
        <sz val="12"/>
        <rFont val="方正仿宋_GBK"/>
        <family val="4"/>
        <charset val="134"/>
      </rPr>
      <t>城市中小学教学设施</t>
    </r>
  </si>
  <si>
    <r>
      <t> </t>
    </r>
    <r>
      <rPr>
        <sz val="12"/>
        <rFont val="方正仿宋_GBK"/>
        <family val="4"/>
        <charset val="134"/>
      </rPr>
      <t>20805</t>
    </r>
  </si>
  <si>
    <r>
      <t> </t>
    </r>
    <r>
      <rPr>
        <sz val="12"/>
        <rFont val="方正仿宋_GBK"/>
        <family val="4"/>
        <charset val="134"/>
      </rPr>
      <t>行政事业单位养老支出</t>
    </r>
  </si>
  <si>
    <r>
      <t>  </t>
    </r>
    <r>
      <rPr>
        <sz val="12"/>
        <rFont val="方正仿宋_GBK"/>
        <family val="4"/>
        <charset val="134"/>
      </rPr>
      <t>2080502</t>
    </r>
  </si>
  <si>
    <r>
      <t>  </t>
    </r>
    <r>
      <rPr>
        <sz val="12"/>
        <rFont val="方正仿宋_GBK"/>
        <family val="4"/>
        <charset val="134"/>
      </rPr>
      <t>事业单位离退休</t>
    </r>
  </si>
  <si>
    <r>
      <t>  </t>
    </r>
    <r>
      <rPr>
        <sz val="12"/>
        <rFont val="方正仿宋_GBK"/>
        <family val="4"/>
        <charset val="134"/>
      </rPr>
      <t>2080505</t>
    </r>
  </si>
  <si>
    <r>
      <t>  </t>
    </r>
    <r>
      <rPr>
        <sz val="12"/>
        <rFont val="方正仿宋_GBK"/>
        <family val="4"/>
        <charset val="134"/>
      </rPr>
      <t>机关事业单位基本养老保险缴费支出</t>
    </r>
  </si>
  <si>
    <r>
      <t>  </t>
    </r>
    <r>
      <rPr>
        <sz val="12"/>
        <rFont val="方正仿宋_GBK"/>
        <family val="4"/>
        <charset val="134"/>
      </rPr>
      <t>2080506</t>
    </r>
  </si>
  <si>
    <r>
      <t>  </t>
    </r>
    <r>
      <rPr>
        <sz val="12"/>
        <rFont val="方正仿宋_GBK"/>
        <family val="4"/>
        <charset val="134"/>
      </rPr>
      <t>机关事业单位职业年金缴费支出</t>
    </r>
  </si>
  <si>
    <r>
      <t>  </t>
    </r>
    <r>
      <rPr>
        <sz val="12"/>
        <rFont val="方正仿宋_GBK"/>
        <family val="4"/>
        <charset val="134"/>
      </rPr>
      <t>2080599</t>
    </r>
  </si>
  <si>
    <r>
      <t>  </t>
    </r>
    <r>
      <rPr>
        <sz val="12"/>
        <rFont val="方正仿宋_GBK"/>
        <family val="4"/>
        <charset val="134"/>
      </rPr>
      <t>其他行政事业单位养老支出</t>
    </r>
  </si>
  <si>
    <r>
      <t> </t>
    </r>
    <r>
      <rPr>
        <sz val="12"/>
        <rFont val="方正仿宋_GBK"/>
        <family val="4"/>
        <charset val="134"/>
      </rPr>
      <t>21011</t>
    </r>
  </si>
  <si>
    <r>
      <t> </t>
    </r>
    <r>
      <rPr>
        <sz val="12"/>
        <rFont val="方正仿宋_GBK"/>
        <family val="4"/>
        <charset val="134"/>
      </rPr>
      <t>行政事业单位医疗</t>
    </r>
  </si>
  <si>
    <r>
      <t>  </t>
    </r>
    <r>
      <rPr>
        <sz val="12"/>
        <rFont val="方正仿宋_GBK"/>
        <family val="4"/>
        <charset val="134"/>
      </rPr>
      <t>2101102</t>
    </r>
  </si>
  <si>
    <r>
      <t>  </t>
    </r>
    <r>
      <rPr>
        <sz val="12"/>
        <rFont val="方正仿宋_GBK"/>
        <family val="4"/>
        <charset val="134"/>
      </rPr>
      <t>事业单位医疗</t>
    </r>
  </si>
  <si>
    <r>
      <t>  </t>
    </r>
    <r>
      <rPr>
        <sz val="12"/>
        <rFont val="方正仿宋_GBK"/>
        <family val="4"/>
        <charset val="134"/>
      </rPr>
      <t>2101199</t>
    </r>
  </si>
  <si>
    <r>
      <t>  </t>
    </r>
    <r>
      <rPr>
        <sz val="12"/>
        <rFont val="方正仿宋_GBK"/>
        <family val="4"/>
        <charset val="134"/>
      </rPr>
      <t>其他行政事业单位医疗支出</t>
    </r>
  </si>
  <si>
    <r>
      <t> </t>
    </r>
    <r>
      <rPr>
        <sz val="12"/>
        <rFont val="方正仿宋_GBK"/>
        <family val="4"/>
        <charset val="134"/>
      </rPr>
      <t>22102</t>
    </r>
  </si>
  <si>
    <r>
      <t> </t>
    </r>
    <r>
      <rPr>
        <sz val="12"/>
        <rFont val="方正仿宋_GBK"/>
        <family val="4"/>
        <charset val="134"/>
      </rPr>
      <t>住房改革支出</t>
    </r>
  </si>
  <si>
    <r>
      <t>  </t>
    </r>
    <r>
      <rPr>
        <sz val="12"/>
        <rFont val="方正仿宋_GBK"/>
        <family val="4"/>
        <charset val="134"/>
      </rPr>
      <t>2210201</t>
    </r>
  </si>
  <si>
    <r>
      <t>  </t>
    </r>
    <r>
      <rPr>
        <sz val="12"/>
        <rFont val="方正仿宋_GBK"/>
        <family val="4"/>
        <charset val="134"/>
      </rPr>
      <t>住房公积金</t>
    </r>
  </si>
  <si>
    <r>
      <t>  </t>
    </r>
    <r>
      <rPr>
        <sz val="12"/>
        <rFont val="方正仿宋_GBK"/>
        <family val="4"/>
        <charset val="134"/>
      </rPr>
      <t>2210203</t>
    </r>
  </si>
  <si>
    <r>
      <t>  </t>
    </r>
    <r>
      <rPr>
        <sz val="12"/>
        <rFont val="方正仿宋_GBK"/>
        <family val="4"/>
        <charset val="134"/>
      </rPr>
      <t>购房补贴</t>
    </r>
  </si>
  <si>
    <t>附表10</t>
  </si>
  <si>
    <t>2024年重庆市杨家坪中学一般公共预算财政拨款项目支出预算表</t>
  </si>
  <si>
    <r>
      <t> </t>
    </r>
    <r>
      <rPr>
        <sz val="12"/>
        <rFont val="方正仿宋_GBK"/>
        <family val="4"/>
        <charset val="134"/>
      </rPr>
      <t>30201</t>
    </r>
  </si>
  <si>
    <r>
      <t> </t>
    </r>
    <r>
      <rPr>
        <sz val="12"/>
        <rFont val="方正仿宋_GBK"/>
        <family val="4"/>
        <charset val="134"/>
      </rPr>
      <t>办公费</t>
    </r>
  </si>
  <si>
    <r>
      <t> </t>
    </r>
    <r>
      <rPr>
        <sz val="12"/>
        <rFont val="方正仿宋_GBK"/>
        <family val="4"/>
        <charset val="134"/>
      </rPr>
      <t>30202</t>
    </r>
  </si>
  <si>
    <r>
      <t> </t>
    </r>
    <r>
      <rPr>
        <sz val="12"/>
        <rFont val="方正仿宋_GBK"/>
        <family val="4"/>
        <charset val="134"/>
      </rPr>
      <t>印刷费</t>
    </r>
  </si>
  <si>
    <r>
      <t> </t>
    </r>
    <r>
      <rPr>
        <sz val="12"/>
        <rFont val="方正仿宋_GBK"/>
        <family val="4"/>
        <charset val="134"/>
      </rPr>
      <t>30205</t>
    </r>
  </si>
  <si>
    <r>
      <t> </t>
    </r>
    <r>
      <rPr>
        <sz val="12"/>
        <rFont val="方正仿宋_GBK"/>
        <family val="4"/>
        <charset val="134"/>
      </rPr>
      <t>水费</t>
    </r>
  </si>
  <si>
    <r>
      <t> </t>
    </r>
    <r>
      <rPr>
        <sz val="12"/>
        <rFont val="方正仿宋_GBK"/>
        <family val="4"/>
        <charset val="134"/>
      </rPr>
      <t>30206</t>
    </r>
  </si>
  <si>
    <r>
      <t> </t>
    </r>
    <r>
      <rPr>
        <sz val="12"/>
        <rFont val="方正仿宋_GBK"/>
        <family val="4"/>
        <charset val="134"/>
      </rPr>
      <t>电费</t>
    </r>
  </si>
  <si>
    <r>
      <t> </t>
    </r>
    <r>
      <rPr>
        <sz val="12"/>
        <rFont val="方正仿宋_GBK"/>
        <family val="4"/>
        <charset val="134"/>
      </rPr>
      <t>30209</t>
    </r>
  </si>
  <si>
    <r>
      <t> </t>
    </r>
    <r>
      <rPr>
        <sz val="12"/>
        <rFont val="方正仿宋_GBK"/>
        <family val="4"/>
        <charset val="134"/>
      </rPr>
      <t>物业管理费</t>
    </r>
  </si>
  <si>
    <r>
      <t> </t>
    </r>
    <r>
      <rPr>
        <sz val="12"/>
        <rFont val="方正仿宋_GBK"/>
        <family val="4"/>
        <charset val="134"/>
      </rPr>
      <t>30211</t>
    </r>
  </si>
  <si>
    <r>
      <t> </t>
    </r>
    <r>
      <rPr>
        <sz val="12"/>
        <rFont val="方正仿宋_GBK"/>
        <family val="4"/>
        <charset val="134"/>
      </rPr>
      <t>差旅费</t>
    </r>
  </si>
  <si>
    <r>
      <t> </t>
    </r>
    <r>
      <rPr>
        <sz val="12"/>
        <rFont val="方正仿宋_GBK"/>
        <family val="4"/>
        <charset val="134"/>
      </rPr>
      <t>30213</t>
    </r>
  </si>
  <si>
    <r>
      <t> </t>
    </r>
    <r>
      <rPr>
        <sz val="12"/>
        <rFont val="方正仿宋_GBK"/>
        <family val="4"/>
        <charset val="134"/>
      </rPr>
      <t>维修（护）费</t>
    </r>
  </si>
  <si>
    <r>
      <t> </t>
    </r>
    <r>
      <rPr>
        <sz val="12"/>
        <rFont val="方正仿宋_GBK"/>
        <family val="4"/>
        <charset val="134"/>
      </rPr>
      <t>30226</t>
    </r>
  </si>
  <si>
    <r>
      <t> </t>
    </r>
    <r>
      <rPr>
        <sz val="12"/>
        <rFont val="方正仿宋_GBK"/>
        <family val="4"/>
        <charset val="134"/>
      </rPr>
      <t>劳务费</t>
    </r>
  </si>
  <si>
    <r>
      <t> </t>
    </r>
    <r>
      <rPr>
        <sz val="12"/>
        <rFont val="方正仿宋_GBK"/>
        <family val="4"/>
        <charset val="134"/>
      </rPr>
      <t>30299</t>
    </r>
  </si>
  <si>
    <r>
      <t> </t>
    </r>
    <r>
      <rPr>
        <sz val="12"/>
        <rFont val="方正仿宋_GBK"/>
        <family val="4"/>
        <charset val="134"/>
      </rPr>
      <t>其他商品和服务支出</t>
    </r>
  </si>
  <si>
    <t>助学金</t>
  </si>
  <si>
    <r>
      <t> </t>
    </r>
    <r>
      <rPr>
        <sz val="12"/>
        <rFont val="方正仿宋_GBK"/>
        <family val="4"/>
        <charset val="134"/>
      </rPr>
      <t>31002</t>
    </r>
  </si>
  <si>
    <r>
      <t> </t>
    </r>
    <r>
      <rPr>
        <sz val="12"/>
        <rFont val="方正仿宋_GBK"/>
        <family val="4"/>
        <charset val="134"/>
      </rPr>
      <t>办公设备购置</t>
    </r>
  </si>
  <si>
    <r>
      <t> </t>
    </r>
    <r>
      <rPr>
        <sz val="12"/>
        <rFont val="方正仿宋_GBK"/>
        <family val="4"/>
        <charset val="134"/>
      </rPr>
      <t>31006</t>
    </r>
  </si>
  <si>
    <t xml:space="preserve"> 大型修缮</t>
  </si>
  <si>
    <r>
      <t> </t>
    </r>
    <r>
      <rPr>
        <sz val="12"/>
        <rFont val="方正仿宋_GBK"/>
        <family val="4"/>
        <charset val="134"/>
      </rPr>
      <t>31099</t>
    </r>
  </si>
  <si>
    <t>附表11</t>
  </si>
  <si>
    <r>
      <t> </t>
    </r>
    <r>
      <rPr>
        <sz val="12"/>
        <rFont val="方正仿宋_GBK"/>
        <family val="4"/>
        <charset val="134"/>
      </rPr>
      <t>50502</t>
    </r>
  </si>
  <si>
    <r>
      <t> </t>
    </r>
    <r>
      <rPr>
        <sz val="12"/>
        <rFont val="方正仿宋_GBK"/>
        <family val="4"/>
        <charset val="134"/>
      </rPr>
      <t>商品和服务支出</t>
    </r>
  </si>
  <si>
    <r>
      <t> </t>
    </r>
    <r>
      <rPr>
        <sz val="12"/>
        <rFont val="方正仿宋_GBK"/>
        <family val="4"/>
        <charset val="134"/>
      </rPr>
      <t>50601</t>
    </r>
  </si>
  <si>
    <r>
      <t> </t>
    </r>
    <r>
      <rPr>
        <sz val="12"/>
        <rFont val="方正仿宋_GBK"/>
        <family val="4"/>
        <charset val="134"/>
      </rPr>
      <t>资本性支出</t>
    </r>
  </si>
  <si>
    <r>
      <t> </t>
    </r>
    <r>
      <rPr>
        <sz val="12"/>
        <rFont val="方正仿宋_GBK"/>
        <family val="4"/>
        <charset val="134"/>
      </rPr>
      <t>助学金</t>
    </r>
  </si>
  <si>
    <t>项目名称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</si>
  <si>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</si>
  <si>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</si>
  <si>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</si>
  <si>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</si>
  <si>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</si>
  <si>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</si>
  <si>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</si>
  <si>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</si>
  <si>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学校设备购置专项经费</t>
  </si>
  <si>
    <t>集团化办学专项经费</t>
  </si>
  <si>
    <t>2024年重庆市杨家坪中学政府采购明细表</t>
  </si>
  <si>
    <t>金额单位：万元</t>
  </si>
  <si>
    <t>部门单位</t>
  </si>
  <si>
    <t>项目编码</t>
  </si>
  <si>
    <t>功能科目</t>
  </si>
  <si>
    <t>政府经济科目</t>
  </si>
  <si>
    <t>部门经济科目</t>
  </si>
  <si>
    <t>是否政府采购</t>
  </si>
  <si>
    <t>项目状态</t>
  </si>
  <si>
    <t>合计：</t>
  </si>
  <si>
    <t>250-重庆市九龙坡区教育委员会</t>
  </si>
  <si>
    <r>
      <rPr>
        <sz val="9"/>
        <color rgb="FF000000"/>
        <rFont val="Dialog.plain"/>
        <family val="1"/>
      </rPr>
      <t>  250006-重庆市杨家坪中学</t>
    </r>
  </si>
  <si>
    <r>
      <rPr>
        <sz val="9"/>
        <color rgb="FF000000"/>
        <rFont val="Dialog.plain"/>
        <family val="1"/>
      </rPr>
      <t>   250006-重庆市杨家坪中学</t>
    </r>
  </si>
  <si>
    <t>50010722T000000158146</t>
  </si>
  <si>
    <t>2050904-城市中小学教学设施</t>
  </si>
  <si>
    <t>50601-资本性支出</t>
  </si>
  <si>
    <t>31002-办公设备购置</t>
  </si>
  <si>
    <t>是</t>
  </si>
  <si>
    <t>预算局确认已审</t>
  </si>
  <si>
    <t>2024年重庆市杨家坪中学项目绩效目标表</t>
  </si>
  <si>
    <t>单位信息：</t>
  </si>
  <si>
    <t>250006-重庆市杨家坪中学</t>
  </si>
  <si>
    <t>项目名称：</t>
  </si>
  <si>
    <t>职能职责与活动：</t>
  </si>
  <si>
    <t>0402-小学及中学教育管理/05-教育改革及发展工作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</si>
  <si>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</si>
  <si>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</si>
  <si>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</si>
  <si>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</si>
  <si>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</si>
  <si>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</si>
  <si>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</si>
  <si>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</si>
  <si>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完善集团化办学体制机制，深化中小学学区制度管理改革；缩小校际差距，使义务教育均衡优质发展得到充分体现；教育公平与教育质量提升并进，人民群众对教育成果的获得感进一步增强。形成优质效应广覆盖、深影响常态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</si>
  <si>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</si>
  <si>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</si>
  <si>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</si>
  <si>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</si>
  <si>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</si>
  <si>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</si>
  <si>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</si>
  <si>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</si>
  <si>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</si>
  <si>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</si>
  <si>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</si>
  <si>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</si>
  <si>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</si>
  <si>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</si>
  <si>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</si>
  <si>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成本指标</t>
  </si>
  <si>
    <t>教育集团经费</t>
  </si>
  <si>
    <t>＝</t>
  </si>
  <si>
    <t>50</t>
  </si>
  <si>
    <t>万元</t>
  </si>
  <si>
    <t>20</t>
  </si>
  <si>
    <t>时效指标</t>
  </si>
  <si>
    <t>资金下达时间</t>
  </si>
  <si>
    <t>2024</t>
  </si>
  <si>
    <t>年</t>
  </si>
  <si>
    <t>15</t>
  </si>
  <si>
    <t>数量指标</t>
  </si>
  <si>
    <t>集团数量</t>
  </si>
  <si>
    <t>1</t>
  </si>
  <si>
    <t>个</t>
  </si>
  <si>
    <t>效益指标</t>
  </si>
  <si>
    <t>可持续影响</t>
  </si>
  <si>
    <t>提升教育教学质量</t>
  </si>
  <si>
    <t>定性</t>
  </si>
  <si>
    <t>好</t>
  </si>
  <si>
    <t>可持续发展</t>
  </si>
  <si>
    <t>集团化影响力</t>
  </si>
  <si>
    <t>满意度指标</t>
  </si>
  <si>
    <t>服务对象满意度指标</t>
  </si>
  <si>
    <t>集团化学校满意度</t>
  </si>
  <si>
    <t>≥</t>
  </si>
  <si>
    <t>95</t>
  </si>
  <si>
    <t>%</t>
  </si>
  <si>
    <t>10</t>
  </si>
  <si>
    <r>
      <t>附表1</t>
    </r>
    <r>
      <rPr>
        <sz val="10"/>
        <color rgb="FF000000"/>
        <rFont val="方正楷体_GBK"/>
        <family val="4"/>
        <charset val="134"/>
      </rPr>
      <t>3</t>
    </r>
    <phoneticPr fontId="53" type="noConversion"/>
  </si>
  <si>
    <r>
      <t>附表1</t>
    </r>
    <r>
      <rPr>
        <sz val="10"/>
        <color rgb="FF000000"/>
        <rFont val="方正楷体_GBK"/>
        <family val="4"/>
        <charset val="134"/>
      </rPr>
      <t>2</t>
    </r>
    <phoneticPr fontId="53" type="noConversion"/>
  </si>
  <si>
    <t>渝财教（2023）182号提前下达2024年城乡义务教育补助资金-生均公用经费</t>
  </si>
  <si>
    <t>0515-教育综合管理/06-其他</t>
  </si>
  <si>
    <t xml:space="preserve">保障义务教育学校正常运转、完成教育教学活动和其他日常工作任务等方面支出的费用，具体支出包括：教学业务与管理、教师培训、实验学习、文体活动、水电、交通差旅、邮电，仪器设备及图书资料等购置，房屋建筑物及仪器设备的日常维修维护等，不得用于人员经费、基本建设投资、偿还债务等方面的支出
</t>
  </si>
  <si>
    <t>下达金额</t>
  </si>
  <si>
    <t>331</t>
  </si>
  <si>
    <t>保障人数</t>
  </si>
  <si>
    <t>4000</t>
  </si>
  <si>
    <t>人</t>
  </si>
  <si>
    <t>完成时间</t>
  </si>
  <si>
    <t>促进学校稳步发展</t>
  </si>
  <si>
    <t>一定程度</t>
  </si>
  <si>
    <t>学生满意度</t>
  </si>
  <si>
    <t>单位：万元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</si>
</sst>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9"/>
      <color rgb="FF000000"/>
      <name val="方正小标宋_GBK"/>
      <family val="4"/>
      <charset val="134"/>
    </font>
    <font>
      <sz val="9"/>
      <color rgb="FF000000"/>
      <name val="SimSun"/>
      <charset val="134"/>
    </font>
    <font>
      <sz val="9"/>
      <color rgb="FF000000"/>
      <name val="WenQuanYi Micro Hei"/>
      <family val="1"/>
    </font>
    <font>
      <sz val="11"/>
      <name val="宋体"/>
      <family val="3"/>
      <charset val="134"/>
      <scheme val="minor"/>
    </font>
    <font>
      <sz val="10"/>
      <name val="方正楷体_GBK"/>
      <family val="4"/>
      <charset val="134"/>
    </font>
    <font>
      <sz val="19"/>
      <name val="方正小标宋_GBK"/>
      <family val="4"/>
      <charset val="134"/>
    </font>
    <font>
      <sz val="10"/>
      <name val="方正仿宋_GBK"/>
      <family val="4"/>
      <charset val="134"/>
    </font>
    <font>
      <sz val="10"/>
      <name val="Arial"/>
      <family val="2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sz val="12"/>
      <name val="Times New Roman"/>
      <family val="1"/>
    </font>
    <font>
      <sz val="12"/>
      <name val="Arial"/>
      <family val="2"/>
    </font>
    <font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name val="Arial"/>
      <family val="2"/>
    </font>
    <font>
      <sz val="11"/>
      <name val="方正楷体_GBK"/>
      <family val="4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2"/>
      <color rgb="FF000000"/>
      <name val="方正仿宋_GBK"/>
      <family val="4"/>
      <charset val="134"/>
    </font>
    <font>
      <sz val="14"/>
      <color rgb="FF000000"/>
      <name val="方正大黑_GBK"/>
      <charset val="134"/>
    </font>
    <font>
      <b/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10"/>
      <color rgb="FF000000"/>
      <name val="方正楷体_GBK"/>
      <family val="4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5" fillId="0" borderId="0"/>
  </cellStyleXfs>
  <cellXfs count="1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left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justify" vertical="center"/>
    </xf>
    <xf numFmtId="0" fontId="19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justify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vertical="center"/>
    </xf>
    <xf numFmtId="4" fontId="31" fillId="0" borderId="2" xfId="0" applyNumberFormat="1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4" fontId="37" fillId="0" borderId="2" xfId="0" applyNumberFormat="1" applyFont="1" applyBorder="1" applyAlignment="1">
      <alignment horizontal="right" vertical="center"/>
    </xf>
    <xf numFmtId="0" fontId="38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4" fontId="39" fillId="0" borderId="2" xfId="0" applyNumberFormat="1" applyFont="1" applyBorder="1" applyAlignment="1">
      <alignment horizontal="right" vertical="center"/>
    </xf>
    <xf numFmtId="0" fontId="38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0" fontId="45" fillId="0" borderId="2" xfId="0" applyFont="1" applyBorder="1" applyAlignment="1">
      <alignment horizontal="center" vertical="center" wrapText="1"/>
    </xf>
    <xf numFmtId="4" fontId="47" fillId="0" borderId="2" xfId="0" applyNumberFormat="1" applyFont="1" applyBorder="1" applyAlignment="1">
      <alignment horizontal="right" vertical="center" wrapText="1"/>
    </xf>
    <xf numFmtId="0" fontId="43" fillId="0" borderId="2" xfId="0" applyFont="1" applyBorder="1" applyAlignment="1">
      <alignment horizontal="left" vertical="center" wrapText="1"/>
    </xf>
    <xf numFmtId="4" fontId="48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B1" workbookViewId="0">
      <selection activeCell="C21" sqref="C21"/>
    </sheetView>
  </sheetViews>
  <sheetFormatPr defaultColWidth="10" defaultRowHeight="13.5"/>
  <cols>
    <col min="1" max="1" width="0.25" style="17" customWidth="1"/>
    <col min="2" max="2" width="23.625" style="17" customWidth="1"/>
    <col min="3" max="3" width="17.25" style="17" customWidth="1"/>
    <col min="4" max="4" width="25.75" style="17" customWidth="1"/>
    <col min="5" max="5" width="17.125" style="17" customWidth="1"/>
    <col min="6" max="6" width="16.25" style="17" customWidth="1"/>
    <col min="7" max="7" width="15.625" style="17" customWidth="1"/>
    <col min="8" max="8" width="16.375" style="17" customWidth="1"/>
    <col min="9" max="11" width="9.75" style="17" customWidth="1"/>
    <col min="12" max="16384" width="10" style="17"/>
  </cols>
  <sheetData>
    <row r="1" spans="1:8" ht="16.350000000000001" customHeight="1">
      <c r="A1" s="8"/>
      <c r="B1" s="18" t="s">
        <v>0</v>
      </c>
    </row>
    <row r="2" spans="1:8" ht="16.350000000000001" customHeight="1"/>
    <row r="3" spans="1:8" ht="40.5" customHeight="1">
      <c r="B3" s="84" t="s">
        <v>1</v>
      </c>
      <c r="C3" s="84"/>
      <c r="D3" s="84"/>
      <c r="E3" s="84"/>
      <c r="F3" s="84"/>
      <c r="G3" s="84"/>
      <c r="H3" s="84"/>
    </row>
    <row r="4" spans="1:8" ht="23.25" customHeight="1">
      <c r="H4" s="47" t="s">
        <v>2</v>
      </c>
    </row>
    <row r="5" spans="1:8" ht="43.15" customHeight="1">
      <c r="B5" s="85" t="s">
        <v>3</v>
      </c>
      <c r="C5" s="85"/>
      <c r="D5" s="85" t="s">
        <v>4</v>
      </c>
      <c r="E5" s="85"/>
      <c r="F5" s="85"/>
      <c r="G5" s="85"/>
      <c r="H5" s="85"/>
    </row>
    <row r="6" spans="1:8" ht="43.15" customHeight="1">
      <c r="B6" s="48" t="s">
        <v>5</v>
      </c>
      <c r="C6" s="48" t="s">
        <v>6</v>
      </c>
      <c r="D6" s="48" t="s">
        <v>5</v>
      </c>
      <c r="E6" s="48" t="s">
        <v>7</v>
      </c>
      <c r="F6" s="20" t="s">
        <v>8</v>
      </c>
      <c r="G6" s="20" t="s">
        <v>9</v>
      </c>
      <c r="H6" s="20" t="s">
        <v>10</v>
      </c>
    </row>
    <row r="7" spans="1:8" ht="24.2" customHeight="1">
      <c r="B7" s="49" t="s">
        <v>11</v>
      </c>
      <c r="C7" s="77">
        <v>15893.61</v>
      </c>
      <c r="D7" s="49" t="s">
        <v>12</v>
      </c>
      <c r="E7" s="77">
        <f>SUM(E8:E11)</f>
        <v>15998.71</v>
      </c>
      <c r="F7" s="77">
        <f>SUM(F8:F11)</f>
        <v>15998.71</v>
      </c>
      <c r="G7" s="77"/>
      <c r="H7" s="77"/>
    </row>
    <row r="8" spans="1:8" ht="23.25" customHeight="1">
      <c r="B8" s="37" t="s">
        <v>13</v>
      </c>
      <c r="C8" s="50">
        <v>15893.61</v>
      </c>
      <c r="D8" s="37" t="s">
        <v>14</v>
      </c>
      <c r="E8" s="50">
        <v>12395.44</v>
      </c>
      <c r="F8" s="50">
        <v>12395.44</v>
      </c>
      <c r="G8" s="50"/>
      <c r="H8" s="50"/>
    </row>
    <row r="9" spans="1:8" ht="23.25" customHeight="1">
      <c r="B9" s="37" t="s">
        <v>15</v>
      </c>
      <c r="C9" s="50"/>
      <c r="D9" s="37" t="s">
        <v>16</v>
      </c>
      <c r="E9" s="50">
        <v>1996.72</v>
      </c>
      <c r="F9" s="50">
        <v>1996.72</v>
      </c>
      <c r="G9" s="50"/>
      <c r="H9" s="50"/>
    </row>
    <row r="10" spans="1:8" ht="23.25" customHeight="1">
      <c r="B10" s="37" t="s">
        <v>17</v>
      </c>
      <c r="C10" s="50"/>
      <c r="D10" s="37" t="s">
        <v>18</v>
      </c>
      <c r="E10" s="50">
        <v>604.53</v>
      </c>
      <c r="F10" s="50">
        <v>604.53</v>
      </c>
      <c r="G10" s="50"/>
      <c r="H10" s="50"/>
    </row>
    <row r="11" spans="1:8" ht="23.25" customHeight="1">
      <c r="B11" s="37"/>
      <c r="C11" s="50"/>
      <c r="D11" s="37" t="s">
        <v>19</v>
      </c>
      <c r="E11" s="50">
        <v>1002.02</v>
      </c>
      <c r="F11" s="50">
        <v>1002.02</v>
      </c>
      <c r="G11" s="50"/>
      <c r="H11" s="50"/>
    </row>
    <row r="12" spans="1:8" ht="16.350000000000001" customHeight="1">
      <c r="B12" s="78"/>
      <c r="C12" s="79"/>
      <c r="D12" s="78"/>
      <c r="E12" s="79"/>
      <c r="F12" s="79"/>
      <c r="G12" s="79"/>
      <c r="H12" s="79"/>
    </row>
    <row r="13" spans="1:8" ht="22.35" customHeight="1">
      <c r="B13" s="21" t="s">
        <v>20</v>
      </c>
      <c r="C13" s="77">
        <f>C14</f>
        <v>105.1</v>
      </c>
      <c r="D13" s="21" t="s">
        <v>21</v>
      </c>
      <c r="E13" s="79"/>
      <c r="F13" s="79"/>
      <c r="G13" s="79"/>
      <c r="H13" s="79"/>
    </row>
    <row r="14" spans="1:8" ht="21.6" customHeight="1">
      <c r="B14" s="80" t="s">
        <v>22</v>
      </c>
      <c r="C14" s="50">
        <v>105.1</v>
      </c>
      <c r="D14" s="78"/>
      <c r="E14" s="79"/>
      <c r="F14" s="79"/>
      <c r="G14" s="79"/>
      <c r="H14" s="79"/>
    </row>
    <row r="15" spans="1:8" ht="20.65" customHeight="1">
      <c r="B15" s="80" t="s">
        <v>23</v>
      </c>
      <c r="C15" s="79"/>
      <c r="D15" s="78"/>
      <c r="E15" s="79"/>
      <c r="F15" s="79"/>
      <c r="G15" s="79"/>
      <c r="H15" s="79"/>
    </row>
    <row r="16" spans="1:8" ht="20.65" customHeight="1">
      <c r="B16" s="80" t="s">
        <v>24</v>
      </c>
      <c r="C16" s="79"/>
      <c r="D16" s="78"/>
      <c r="E16" s="79"/>
      <c r="F16" s="79"/>
      <c r="G16" s="79"/>
      <c r="H16" s="79"/>
    </row>
    <row r="17" spans="2:8" ht="16.350000000000001" customHeight="1">
      <c r="B17" s="78"/>
      <c r="C17" s="79"/>
      <c r="D17" s="78"/>
      <c r="E17" s="79"/>
      <c r="F17" s="79"/>
      <c r="G17" s="79"/>
      <c r="H17" s="79"/>
    </row>
    <row r="18" spans="2:8" ht="24.2" customHeight="1">
      <c r="B18" s="49" t="s">
        <v>25</v>
      </c>
      <c r="C18" s="77">
        <f>C7+C13</f>
        <v>15998.71</v>
      </c>
      <c r="D18" s="49" t="s">
        <v>26</v>
      </c>
      <c r="E18" s="77">
        <f>E7</f>
        <v>15998.71</v>
      </c>
      <c r="F18" s="77">
        <f>F7</f>
        <v>15998.71</v>
      </c>
      <c r="G18" s="77"/>
      <c r="H18" s="77"/>
    </row>
  </sheetData>
  <mergeCells count="3">
    <mergeCell ref="B3:H3"/>
    <mergeCell ref="B5:C5"/>
    <mergeCell ref="D5:H5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21" sqref="C21"/>
    </sheetView>
  </sheetViews>
  <sheetFormatPr defaultColWidth="10" defaultRowHeight="13.5"/>
  <cols>
    <col min="1" max="1" width="0.125" style="17" customWidth="1"/>
    <col min="2" max="2" width="12.375" style="17" customWidth="1"/>
    <col min="3" max="3" width="40.25" style="17" customWidth="1"/>
    <col min="4" max="4" width="17.5" style="17" customWidth="1"/>
    <col min="5" max="5" width="18" style="17" customWidth="1"/>
    <col min="6" max="6" width="16.25" style="17" customWidth="1"/>
    <col min="7" max="16384" width="10" style="17"/>
  </cols>
  <sheetData>
    <row r="1" spans="1:6" ht="16.350000000000001" customHeight="1">
      <c r="A1" s="8"/>
      <c r="B1" s="18" t="s">
        <v>27</v>
      </c>
      <c r="C1" s="8"/>
      <c r="D1" s="8"/>
      <c r="E1" s="8"/>
      <c r="F1" s="8"/>
    </row>
    <row r="2" spans="1:6" ht="16.350000000000001" customHeight="1"/>
    <row r="3" spans="1:6" ht="21.6" customHeight="1">
      <c r="B3" s="88" t="s">
        <v>28</v>
      </c>
      <c r="C3" s="88"/>
      <c r="D3" s="88"/>
      <c r="E3" s="88"/>
      <c r="F3" s="88"/>
    </row>
    <row r="4" spans="1:6" ht="19.899999999999999" customHeight="1">
      <c r="B4" s="88"/>
      <c r="C4" s="88"/>
      <c r="D4" s="88"/>
      <c r="E4" s="88"/>
      <c r="F4" s="88"/>
    </row>
    <row r="5" spans="1:6" ht="16.350000000000001" customHeight="1">
      <c r="B5" s="8"/>
      <c r="C5" s="8"/>
      <c r="D5" s="8"/>
      <c r="E5" s="8"/>
      <c r="F5" s="8"/>
    </row>
    <row r="6" spans="1:6" ht="20.65" customHeight="1">
      <c r="B6" s="8"/>
      <c r="C6" s="8"/>
      <c r="D6" s="8"/>
      <c r="E6" s="8"/>
      <c r="F6" s="46" t="s">
        <v>2</v>
      </c>
    </row>
    <row r="7" spans="1:6" ht="34.5" customHeight="1">
      <c r="B7" s="86" t="s">
        <v>29</v>
      </c>
      <c r="C7" s="86"/>
      <c r="D7" s="86" t="s">
        <v>30</v>
      </c>
      <c r="E7" s="86"/>
      <c r="F7" s="86"/>
    </row>
    <row r="8" spans="1:6" ht="29.25" customHeight="1">
      <c r="B8" s="70" t="s">
        <v>31</v>
      </c>
      <c r="C8" s="70" t="s">
        <v>32</v>
      </c>
      <c r="D8" s="70" t="s">
        <v>33</v>
      </c>
      <c r="E8" s="70" t="s">
        <v>34</v>
      </c>
      <c r="F8" s="70" t="s">
        <v>35</v>
      </c>
    </row>
    <row r="9" spans="1:6" ht="18.95" customHeight="1">
      <c r="B9" s="87" t="s">
        <v>7</v>
      </c>
      <c r="C9" s="87"/>
      <c r="D9" s="71">
        <f>E9+F9</f>
        <v>15998.71</v>
      </c>
      <c r="E9" s="71">
        <v>13014.85</v>
      </c>
      <c r="F9" s="71">
        <f>F10+F16+F22+F25</f>
        <v>2983.86</v>
      </c>
    </row>
    <row r="10" spans="1:6" ht="18.95" customHeight="1">
      <c r="B10" s="72" t="s">
        <v>36</v>
      </c>
      <c r="C10" s="73" t="s">
        <v>14</v>
      </c>
      <c r="D10" s="71">
        <f>E10+F10</f>
        <v>12395.44</v>
      </c>
      <c r="E10" s="71">
        <v>9411.58</v>
      </c>
      <c r="F10" s="71">
        <f>F11+F14</f>
        <v>2983.86</v>
      </c>
    </row>
    <row r="11" spans="1:6" ht="18.95" customHeight="1">
      <c r="B11" s="74" t="s">
        <v>37</v>
      </c>
      <c r="C11" s="75" t="s">
        <v>38</v>
      </c>
      <c r="D11" s="71">
        <f>E11+F11</f>
        <v>11795.44</v>
      </c>
      <c r="E11" s="71">
        <v>9411.58</v>
      </c>
      <c r="F11" s="71">
        <f>F12+F13</f>
        <v>2383.86</v>
      </c>
    </row>
    <row r="12" spans="1:6" ht="18.95" customHeight="1">
      <c r="B12" s="74" t="s">
        <v>39</v>
      </c>
      <c r="C12" s="75" t="s">
        <v>40</v>
      </c>
      <c r="D12" s="71">
        <f>E12+F12</f>
        <v>722.17</v>
      </c>
      <c r="E12" s="71">
        <v>391.12</v>
      </c>
      <c r="F12" s="71">
        <v>331.05</v>
      </c>
    </row>
    <row r="13" spans="1:6" ht="18.95" customHeight="1">
      <c r="B13" s="74" t="s">
        <v>41</v>
      </c>
      <c r="C13" s="75" t="s">
        <v>42</v>
      </c>
      <c r="D13" s="71">
        <f>E13+F13</f>
        <v>11073.27</v>
      </c>
      <c r="E13" s="71">
        <v>9020.4599999999991</v>
      </c>
      <c r="F13" s="71">
        <v>2052.81</v>
      </c>
    </row>
    <row r="14" spans="1:6" ht="18.95" customHeight="1">
      <c r="B14" s="74" t="s">
        <v>43</v>
      </c>
      <c r="C14" s="75" t="s">
        <v>44</v>
      </c>
      <c r="D14" s="71">
        <v>600</v>
      </c>
      <c r="E14" s="71"/>
      <c r="F14" s="71">
        <v>600</v>
      </c>
    </row>
    <row r="15" spans="1:6" ht="18.95" customHeight="1">
      <c r="B15" s="74" t="s">
        <v>45</v>
      </c>
      <c r="C15" s="75" t="s">
        <v>46</v>
      </c>
      <c r="D15" s="71">
        <v>600</v>
      </c>
      <c r="E15" s="71"/>
      <c r="F15" s="71">
        <v>600</v>
      </c>
    </row>
    <row r="16" spans="1:6" ht="18.95" customHeight="1">
      <c r="B16" s="72" t="s">
        <v>47</v>
      </c>
      <c r="C16" s="73" t="s">
        <v>16</v>
      </c>
      <c r="D16" s="71">
        <v>1996.72</v>
      </c>
      <c r="E16" s="71">
        <v>1996.72</v>
      </c>
      <c r="F16" s="71"/>
    </row>
    <row r="17" spans="2:6" ht="18.95" customHeight="1">
      <c r="B17" s="74" t="s">
        <v>48</v>
      </c>
      <c r="C17" s="75" t="s">
        <v>49</v>
      </c>
      <c r="D17" s="71">
        <v>1996.72</v>
      </c>
      <c r="E17" s="71">
        <v>1996.72</v>
      </c>
      <c r="F17" s="71"/>
    </row>
    <row r="18" spans="2:6" ht="18.95" customHeight="1">
      <c r="B18" s="74" t="s">
        <v>50</v>
      </c>
      <c r="C18" s="75" t="s">
        <v>51</v>
      </c>
      <c r="D18" s="71">
        <v>13.98</v>
      </c>
      <c r="E18" s="71">
        <v>13.98</v>
      </c>
      <c r="F18" s="71"/>
    </row>
    <row r="19" spans="2:6" ht="18.95" customHeight="1">
      <c r="B19" s="74" t="s">
        <v>52</v>
      </c>
      <c r="C19" s="75" t="s">
        <v>53</v>
      </c>
      <c r="D19" s="71">
        <v>741.26</v>
      </c>
      <c r="E19" s="71">
        <v>741.26</v>
      </c>
      <c r="F19" s="71"/>
    </row>
    <row r="20" spans="2:6" ht="18.95" customHeight="1">
      <c r="B20" s="74" t="s">
        <v>54</v>
      </c>
      <c r="C20" s="75" t="s">
        <v>55</v>
      </c>
      <c r="D20" s="71">
        <v>370.63</v>
      </c>
      <c r="E20" s="71">
        <v>370.63</v>
      </c>
      <c r="F20" s="71"/>
    </row>
    <row r="21" spans="2:6" ht="18.95" customHeight="1">
      <c r="B21" s="74" t="s">
        <v>56</v>
      </c>
      <c r="C21" s="75" t="s">
        <v>57</v>
      </c>
      <c r="D21" s="71">
        <v>870.85</v>
      </c>
      <c r="E21" s="71">
        <v>870.85</v>
      </c>
      <c r="F21" s="71"/>
    </row>
    <row r="22" spans="2:6" ht="18.95" customHeight="1">
      <c r="B22" s="72" t="s">
        <v>58</v>
      </c>
      <c r="C22" s="73" t="s">
        <v>18</v>
      </c>
      <c r="D22" s="71">
        <v>604.53</v>
      </c>
      <c r="E22" s="71">
        <v>604.53</v>
      </c>
      <c r="F22" s="71"/>
    </row>
    <row r="23" spans="2:6" ht="18.95" customHeight="1">
      <c r="B23" s="74" t="s">
        <v>59</v>
      </c>
      <c r="C23" s="75" t="s">
        <v>60</v>
      </c>
      <c r="D23" s="71">
        <v>604.53</v>
      </c>
      <c r="E23" s="71">
        <v>604.53</v>
      </c>
      <c r="F23" s="71"/>
    </row>
    <row r="24" spans="2:6" ht="18.95" customHeight="1">
      <c r="B24" s="74" t="s">
        <v>61</v>
      </c>
      <c r="C24" s="75" t="s">
        <v>62</v>
      </c>
      <c r="D24" s="71">
        <v>475.23</v>
      </c>
      <c r="E24" s="71">
        <v>475.23</v>
      </c>
      <c r="F24" s="71"/>
    </row>
    <row r="25" spans="2:6" ht="18.95" customHeight="1">
      <c r="B25" s="74" t="s">
        <v>63</v>
      </c>
      <c r="C25" s="75" t="s">
        <v>64</v>
      </c>
      <c r="D25" s="71">
        <v>129.29</v>
      </c>
      <c r="E25" s="71">
        <v>129.29</v>
      </c>
      <c r="F25" s="71"/>
    </row>
    <row r="26" spans="2:6" ht="18.95" customHeight="1">
      <c r="B26" s="72" t="s">
        <v>65</v>
      </c>
      <c r="C26" s="73" t="s">
        <v>19</v>
      </c>
      <c r="D26" s="71">
        <v>1002.02</v>
      </c>
      <c r="E26" s="71">
        <v>1002.02</v>
      </c>
      <c r="F26" s="71"/>
    </row>
    <row r="27" spans="2:6" ht="18.95" customHeight="1">
      <c r="B27" s="74" t="s">
        <v>66</v>
      </c>
      <c r="C27" s="75" t="s">
        <v>67</v>
      </c>
      <c r="D27" s="71">
        <v>1002.02</v>
      </c>
      <c r="E27" s="71">
        <v>1002.02</v>
      </c>
      <c r="F27" s="71"/>
    </row>
    <row r="28" spans="2:6" ht="18.95" customHeight="1">
      <c r="B28" s="74" t="s">
        <v>68</v>
      </c>
      <c r="C28" s="75" t="s">
        <v>69</v>
      </c>
      <c r="D28" s="71">
        <v>900.15</v>
      </c>
      <c r="E28" s="71">
        <v>900.15</v>
      </c>
      <c r="F28" s="71"/>
    </row>
    <row r="29" spans="2:6" ht="18.95" customHeight="1">
      <c r="B29" s="74" t="s">
        <v>70</v>
      </c>
      <c r="C29" s="75" t="s">
        <v>71</v>
      </c>
      <c r="D29" s="71">
        <v>101.87</v>
      </c>
      <c r="E29" s="71">
        <v>101.87</v>
      </c>
      <c r="F29" s="71"/>
    </row>
    <row r="30" spans="2:6" ht="23.25" customHeight="1">
      <c r="B30" s="76"/>
      <c r="C30" s="8"/>
      <c r="D30" s="8"/>
      <c r="E30" s="8"/>
      <c r="F30" s="8"/>
    </row>
  </sheetData>
  <mergeCells count="4">
    <mergeCell ref="B7:C7"/>
    <mergeCell ref="D7:F7"/>
    <mergeCell ref="B9:C9"/>
    <mergeCell ref="B3:F4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workbookViewId="0">
      <selection activeCell="C31" sqref="C31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69" t="s">
        <v>72</v>
      </c>
      <c r="C1" s="53"/>
      <c r="D1" s="53"/>
      <c r="E1" s="53"/>
      <c r="F1" s="53"/>
    </row>
    <row r="2" spans="1:6" ht="16.350000000000001" customHeight="1"/>
    <row r="3" spans="1:6" ht="16.350000000000001" customHeight="1">
      <c r="B3" s="92" t="s">
        <v>73</v>
      </c>
      <c r="C3" s="92"/>
      <c r="D3" s="92"/>
      <c r="E3" s="92"/>
      <c r="F3" s="92"/>
    </row>
    <row r="4" spans="1:6" ht="16.350000000000001" customHeight="1">
      <c r="B4" s="92"/>
      <c r="C4" s="92"/>
      <c r="D4" s="92"/>
      <c r="E4" s="92"/>
      <c r="F4" s="92"/>
    </row>
    <row r="5" spans="1:6" ht="16.350000000000001" customHeight="1">
      <c r="B5" s="89" t="s">
        <v>74</v>
      </c>
      <c r="C5" s="89"/>
      <c r="D5" s="89"/>
      <c r="E5" s="89"/>
      <c r="F5" s="89"/>
    </row>
    <row r="6" spans="1:6" ht="19.899999999999999" customHeight="1">
      <c r="B6" s="53"/>
      <c r="C6" s="53"/>
      <c r="D6" s="53"/>
      <c r="E6" s="53"/>
      <c r="F6" s="54" t="s">
        <v>2</v>
      </c>
    </row>
    <row r="7" spans="1:6" ht="36.200000000000003" customHeight="1">
      <c r="B7" s="90" t="s">
        <v>75</v>
      </c>
      <c r="C7" s="90"/>
      <c r="D7" s="90" t="s">
        <v>76</v>
      </c>
      <c r="E7" s="90"/>
      <c r="F7" s="90"/>
    </row>
    <row r="8" spans="1:6" ht="27.6" customHeight="1">
      <c r="B8" s="55" t="s">
        <v>77</v>
      </c>
      <c r="C8" s="55" t="s">
        <v>32</v>
      </c>
      <c r="D8" s="55" t="s">
        <v>78</v>
      </c>
      <c r="E8" s="55" t="s">
        <v>79</v>
      </c>
      <c r="F8" s="55" t="s">
        <v>80</v>
      </c>
    </row>
    <row r="9" spans="1:6" ht="19.899999999999999" customHeight="1">
      <c r="B9" s="91" t="s">
        <v>7</v>
      </c>
      <c r="C9" s="91"/>
      <c r="D9" s="56">
        <v>13014.85</v>
      </c>
      <c r="E9" s="56">
        <v>11198.44</v>
      </c>
      <c r="F9" s="56">
        <v>1816.41</v>
      </c>
    </row>
    <row r="10" spans="1:6" ht="19.899999999999999" customHeight="1">
      <c r="B10" s="57" t="s">
        <v>81</v>
      </c>
      <c r="C10" s="58" t="s">
        <v>82</v>
      </c>
      <c r="D10" s="59">
        <v>10228.6</v>
      </c>
      <c r="E10" s="59">
        <v>10228.6</v>
      </c>
      <c r="F10" s="59"/>
    </row>
    <row r="11" spans="1:6" ht="18.95" customHeight="1">
      <c r="B11" s="60" t="s">
        <v>83</v>
      </c>
      <c r="C11" s="61" t="s">
        <v>84</v>
      </c>
      <c r="D11" s="59">
        <v>2628.18</v>
      </c>
      <c r="E11" s="59">
        <v>2628.18</v>
      </c>
      <c r="F11" s="59"/>
    </row>
    <row r="12" spans="1:6" ht="18.95" customHeight="1">
      <c r="B12" s="60" t="s">
        <v>85</v>
      </c>
      <c r="C12" s="61" t="s">
        <v>86</v>
      </c>
      <c r="D12" s="59">
        <v>185.52</v>
      </c>
      <c r="E12" s="59">
        <v>185.52</v>
      </c>
      <c r="F12" s="59"/>
    </row>
    <row r="13" spans="1:6" ht="18.95" customHeight="1">
      <c r="B13" s="60" t="s">
        <v>87</v>
      </c>
      <c r="C13" s="61" t="s">
        <v>88</v>
      </c>
      <c r="D13" s="59">
        <v>4789.62</v>
      </c>
      <c r="E13" s="59">
        <v>4789.62</v>
      </c>
      <c r="F13" s="59"/>
    </row>
    <row r="14" spans="1:6" ht="18.95" customHeight="1">
      <c r="B14" s="60" t="s">
        <v>89</v>
      </c>
      <c r="C14" s="61" t="s">
        <v>90</v>
      </c>
      <c r="D14" s="59">
        <v>741.26</v>
      </c>
      <c r="E14" s="59">
        <v>741.26</v>
      </c>
      <c r="F14" s="59"/>
    </row>
    <row r="15" spans="1:6" ht="18.95" customHeight="1">
      <c r="B15" s="60" t="s">
        <v>91</v>
      </c>
      <c r="C15" s="61" t="s">
        <v>92</v>
      </c>
      <c r="D15" s="59">
        <v>370.63</v>
      </c>
      <c r="E15" s="59">
        <v>370.63</v>
      </c>
      <c r="F15" s="59"/>
    </row>
    <row r="16" spans="1:6" ht="18.95" customHeight="1">
      <c r="B16" s="60" t="s">
        <v>93</v>
      </c>
      <c r="C16" s="61" t="s">
        <v>94</v>
      </c>
      <c r="D16" s="59">
        <v>393.79</v>
      </c>
      <c r="E16" s="59">
        <v>393.79</v>
      </c>
      <c r="F16" s="59"/>
    </row>
    <row r="17" spans="2:6" ht="18.95" customHeight="1">
      <c r="B17" s="60" t="s">
        <v>95</v>
      </c>
      <c r="C17" s="61" t="s">
        <v>96</v>
      </c>
      <c r="D17" s="59">
        <v>97.29</v>
      </c>
      <c r="E17" s="59">
        <v>97.29</v>
      </c>
      <c r="F17" s="59"/>
    </row>
    <row r="18" spans="2:6" ht="18.95" customHeight="1">
      <c r="B18" s="60" t="s">
        <v>97</v>
      </c>
      <c r="C18" s="61" t="s">
        <v>98</v>
      </c>
      <c r="D18" s="59">
        <v>900.15</v>
      </c>
      <c r="E18" s="59">
        <v>900.15</v>
      </c>
      <c r="F18" s="59"/>
    </row>
    <row r="19" spans="2:6" ht="18.95" customHeight="1">
      <c r="B19" s="60" t="s">
        <v>99</v>
      </c>
      <c r="C19" s="61" t="s">
        <v>100</v>
      </c>
      <c r="D19" s="59">
        <v>122.16</v>
      </c>
      <c r="E19" s="59">
        <v>122.16</v>
      </c>
      <c r="F19" s="59"/>
    </row>
    <row r="20" spans="2:6" ht="19.899999999999999" customHeight="1">
      <c r="B20" s="57" t="s">
        <v>101</v>
      </c>
      <c r="C20" s="58" t="s">
        <v>102</v>
      </c>
      <c r="D20" s="59">
        <v>1755.44</v>
      </c>
      <c r="E20" s="59">
        <v>15.25</v>
      </c>
      <c r="F20" s="59">
        <v>1740.19</v>
      </c>
    </row>
    <row r="21" spans="2:6" ht="18.95" customHeight="1">
      <c r="B21" s="60" t="s">
        <v>103</v>
      </c>
      <c r="C21" s="61" t="s">
        <v>104</v>
      </c>
      <c r="D21" s="59">
        <v>219.33</v>
      </c>
      <c r="E21" s="59"/>
      <c r="F21" s="59">
        <v>219.33</v>
      </c>
    </row>
    <row r="22" spans="2:6" ht="18.95" customHeight="1">
      <c r="B22" s="60" t="s">
        <v>105</v>
      </c>
      <c r="C22" s="61" t="s">
        <v>106</v>
      </c>
      <c r="D22" s="59">
        <v>60</v>
      </c>
      <c r="E22" s="59"/>
      <c r="F22" s="59">
        <v>60</v>
      </c>
    </row>
    <row r="23" spans="2:6" ht="18.95" customHeight="1">
      <c r="B23" s="60" t="s">
        <v>107</v>
      </c>
      <c r="C23" s="61" t="s">
        <v>108</v>
      </c>
      <c r="D23" s="59">
        <v>10</v>
      </c>
      <c r="E23" s="59"/>
      <c r="F23" s="59">
        <v>10</v>
      </c>
    </row>
    <row r="24" spans="2:6" ht="18.95" customHeight="1">
      <c r="B24" s="60" t="s">
        <v>109</v>
      </c>
      <c r="C24" s="61" t="s">
        <v>110</v>
      </c>
      <c r="D24" s="59">
        <v>10</v>
      </c>
      <c r="E24" s="59"/>
      <c r="F24" s="59">
        <v>10</v>
      </c>
    </row>
    <row r="25" spans="2:6" ht="18.95" customHeight="1">
      <c r="B25" s="60" t="s">
        <v>111</v>
      </c>
      <c r="C25" s="61" t="s">
        <v>112</v>
      </c>
      <c r="D25" s="59">
        <v>7</v>
      </c>
      <c r="E25" s="59"/>
      <c r="F25" s="59">
        <v>7</v>
      </c>
    </row>
    <row r="26" spans="2:6" ht="18.95" customHeight="1">
      <c r="B26" s="60" t="s">
        <v>113</v>
      </c>
      <c r="C26" s="61" t="s">
        <v>114</v>
      </c>
      <c r="D26" s="59">
        <v>17</v>
      </c>
      <c r="E26" s="59"/>
      <c r="F26" s="59">
        <v>17</v>
      </c>
    </row>
    <row r="27" spans="2:6" ht="18.95" customHeight="1">
      <c r="B27" s="60" t="s">
        <v>115</v>
      </c>
      <c r="C27" s="61" t="s">
        <v>116</v>
      </c>
      <c r="D27" s="59">
        <v>25</v>
      </c>
      <c r="E27" s="59"/>
      <c r="F27" s="59">
        <v>25</v>
      </c>
    </row>
    <row r="28" spans="2:6" ht="18.95" customHeight="1">
      <c r="B28" s="60" t="s">
        <v>117</v>
      </c>
      <c r="C28" s="61" t="s">
        <v>118</v>
      </c>
      <c r="D28" s="59">
        <v>136.77000000000001</v>
      </c>
      <c r="E28" s="59"/>
      <c r="F28" s="59">
        <v>136.77000000000001</v>
      </c>
    </row>
    <row r="29" spans="2:6" ht="18.95" customHeight="1">
      <c r="B29" s="60" t="s">
        <v>119</v>
      </c>
      <c r="C29" s="61" t="s">
        <v>120</v>
      </c>
      <c r="D29" s="59">
        <v>5.6</v>
      </c>
      <c r="E29" s="59"/>
      <c r="F29" s="59">
        <v>5.6</v>
      </c>
    </row>
    <row r="30" spans="2:6" ht="18.95" customHeight="1">
      <c r="B30" s="60" t="s">
        <v>121</v>
      </c>
      <c r="C30" s="61" t="s">
        <v>122</v>
      </c>
      <c r="D30" s="59">
        <v>149.5</v>
      </c>
      <c r="E30" s="59"/>
      <c r="F30" s="59">
        <v>149.5</v>
      </c>
    </row>
    <row r="31" spans="2:6" ht="18.95" customHeight="1">
      <c r="B31" s="60" t="s">
        <v>123</v>
      </c>
      <c r="C31" s="61" t="s">
        <v>124</v>
      </c>
      <c r="D31" s="59">
        <v>21</v>
      </c>
      <c r="E31" s="59"/>
      <c r="F31" s="59">
        <v>21</v>
      </c>
    </row>
    <row r="32" spans="2:6" ht="18.95" customHeight="1">
      <c r="B32" s="60" t="s">
        <v>125</v>
      </c>
      <c r="C32" s="61" t="s">
        <v>126</v>
      </c>
      <c r="D32" s="59">
        <v>456.24</v>
      </c>
      <c r="E32" s="59"/>
      <c r="F32" s="59">
        <v>456.24</v>
      </c>
    </row>
    <row r="33" spans="2:6" ht="18.95" customHeight="1">
      <c r="B33" s="60" t="s">
        <v>127</v>
      </c>
      <c r="C33" s="61" t="s">
        <v>128</v>
      </c>
      <c r="D33" s="59">
        <v>203.71</v>
      </c>
      <c r="E33" s="59"/>
      <c r="F33" s="59">
        <v>203.71</v>
      </c>
    </row>
    <row r="34" spans="2:6" ht="18.95" customHeight="1">
      <c r="B34" s="60" t="s">
        <v>129</v>
      </c>
      <c r="C34" s="61" t="s">
        <v>130</v>
      </c>
      <c r="D34" s="59">
        <v>162.15</v>
      </c>
      <c r="E34" s="59"/>
      <c r="F34" s="59">
        <v>162.15</v>
      </c>
    </row>
    <row r="35" spans="2:6" ht="18.95" customHeight="1">
      <c r="B35" s="60" t="s">
        <v>131</v>
      </c>
      <c r="C35" s="61" t="s">
        <v>132</v>
      </c>
      <c r="D35" s="59">
        <v>4.2</v>
      </c>
      <c r="E35" s="59"/>
      <c r="F35" s="59">
        <v>4.2</v>
      </c>
    </row>
    <row r="36" spans="2:6" ht="18.95" customHeight="1">
      <c r="B36" s="60" t="s">
        <v>133</v>
      </c>
      <c r="C36" s="61" t="s">
        <v>134</v>
      </c>
      <c r="D36" s="59">
        <v>267.95</v>
      </c>
      <c r="E36" s="59">
        <v>15.25</v>
      </c>
      <c r="F36" s="59">
        <v>252.7</v>
      </c>
    </row>
    <row r="37" spans="2:6" ht="19.899999999999999" customHeight="1">
      <c r="B37" s="57" t="s">
        <v>135</v>
      </c>
      <c r="C37" s="58" t="s">
        <v>136</v>
      </c>
      <c r="D37" s="59">
        <v>954.59</v>
      </c>
      <c r="E37" s="59">
        <v>954.59</v>
      </c>
      <c r="F37" s="59"/>
    </row>
    <row r="38" spans="2:6" ht="18.95" customHeight="1">
      <c r="B38" s="60" t="s">
        <v>137</v>
      </c>
      <c r="C38" s="61" t="s">
        <v>138</v>
      </c>
      <c r="D38" s="59">
        <v>13.98</v>
      </c>
      <c r="E38" s="59">
        <v>13.98</v>
      </c>
      <c r="F38" s="59"/>
    </row>
    <row r="39" spans="2:6" ht="18.95" customHeight="1">
      <c r="B39" s="60" t="s">
        <v>139</v>
      </c>
      <c r="C39" s="61" t="s">
        <v>140</v>
      </c>
      <c r="D39" s="59">
        <v>842.42</v>
      </c>
      <c r="E39" s="59">
        <v>842.42</v>
      </c>
      <c r="F39" s="59"/>
    </row>
    <row r="40" spans="2:6" ht="18.95" customHeight="1">
      <c r="B40" s="60" t="s">
        <v>141</v>
      </c>
      <c r="C40" s="61" t="s">
        <v>142</v>
      </c>
      <c r="D40" s="59">
        <v>83.96</v>
      </c>
      <c r="E40" s="59">
        <v>83.96</v>
      </c>
      <c r="F40" s="59"/>
    </row>
    <row r="41" spans="2:6" ht="18.95" customHeight="1">
      <c r="B41" s="60" t="s">
        <v>143</v>
      </c>
      <c r="C41" s="61" t="s">
        <v>144</v>
      </c>
      <c r="D41" s="59">
        <v>14.22</v>
      </c>
      <c r="E41" s="59">
        <v>14.22</v>
      </c>
      <c r="F41" s="59"/>
    </row>
    <row r="42" spans="2:6" ht="19.899999999999999" customHeight="1">
      <c r="B42" s="57" t="s">
        <v>145</v>
      </c>
      <c r="C42" s="58" t="s">
        <v>146</v>
      </c>
      <c r="D42" s="59">
        <v>76.22</v>
      </c>
      <c r="E42" s="59"/>
      <c r="F42" s="59">
        <v>76.22</v>
      </c>
    </row>
    <row r="43" spans="2:6" ht="18.95" customHeight="1">
      <c r="B43" s="60" t="s">
        <v>147</v>
      </c>
      <c r="C43" s="61" t="s">
        <v>148</v>
      </c>
      <c r="D43" s="59">
        <v>76.22</v>
      </c>
      <c r="E43" s="59"/>
      <c r="F43" s="59">
        <v>76.22</v>
      </c>
    </row>
  </sheetData>
  <mergeCells count="5">
    <mergeCell ref="B5:F5"/>
    <mergeCell ref="B7:C7"/>
    <mergeCell ref="D7:F7"/>
    <mergeCell ref="B9:C9"/>
    <mergeCell ref="B3:F4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15.25" customWidth="1"/>
    <col min="3" max="3" width="35.75" customWidth="1"/>
    <col min="4" max="4" width="36.625" customWidth="1"/>
  </cols>
  <sheetData>
    <row r="1" spans="1:4" ht="16.350000000000001" customHeight="1">
      <c r="A1" s="1"/>
      <c r="B1" s="2" t="s">
        <v>149</v>
      </c>
    </row>
    <row r="2" spans="1:4" ht="16.350000000000001" customHeight="1"/>
    <row r="3" spans="1:4" ht="51.75" customHeight="1">
      <c r="B3" s="93" t="s">
        <v>73</v>
      </c>
      <c r="C3" s="93"/>
      <c r="D3" s="93"/>
    </row>
    <row r="4" spans="1:4" ht="27.6" customHeight="1">
      <c r="B4" s="94" t="s">
        <v>150</v>
      </c>
      <c r="C4" s="94"/>
      <c r="D4" s="94"/>
    </row>
    <row r="5" spans="1:4" ht="19.899999999999999" customHeight="1">
      <c r="D5" s="64" t="s">
        <v>2</v>
      </c>
    </row>
    <row r="6" spans="1:4" ht="42.2" customHeight="1">
      <c r="B6" s="95" t="s">
        <v>151</v>
      </c>
      <c r="C6" s="95"/>
      <c r="D6" s="95" t="s">
        <v>152</v>
      </c>
    </row>
    <row r="7" spans="1:4" ht="26.65" customHeight="1">
      <c r="B7" s="65" t="s">
        <v>77</v>
      </c>
      <c r="C7" s="65" t="s">
        <v>32</v>
      </c>
      <c r="D7" s="95"/>
    </row>
    <row r="8" spans="1:4" ht="20.65" customHeight="1">
      <c r="B8" s="96" t="s">
        <v>7</v>
      </c>
      <c r="C8" s="96"/>
      <c r="D8" s="66">
        <v>13014.85</v>
      </c>
    </row>
    <row r="9" spans="1:4" ht="19.899999999999999" customHeight="1">
      <c r="B9" s="67" t="s">
        <v>153</v>
      </c>
      <c r="C9" s="67" t="s">
        <v>154</v>
      </c>
      <c r="D9" s="68">
        <v>1602.97</v>
      </c>
    </row>
    <row r="10" spans="1:4" ht="18.95" customHeight="1">
      <c r="B10" s="67" t="s">
        <v>155</v>
      </c>
      <c r="C10" s="67" t="s">
        <v>156</v>
      </c>
      <c r="D10" s="68">
        <v>1602.97</v>
      </c>
    </row>
    <row r="11" spans="1:4" ht="19.899999999999999" customHeight="1">
      <c r="B11" s="67" t="s">
        <v>157</v>
      </c>
      <c r="C11" s="67" t="s">
        <v>158</v>
      </c>
      <c r="D11" s="68">
        <v>10381.07</v>
      </c>
    </row>
    <row r="12" spans="1:4" ht="18.95" customHeight="1">
      <c r="B12" s="67" t="s">
        <v>159</v>
      </c>
      <c r="C12" s="67" t="s">
        <v>160</v>
      </c>
      <c r="D12" s="68">
        <v>8625.6299999999992</v>
      </c>
    </row>
    <row r="13" spans="1:4" ht="18.95" customHeight="1">
      <c r="B13" s="67" t="s">
        <v>161</v>
      </c>
      <c r="C13" s="67" t="s">
        <v>162</v>
      </c>
      <c r="D13" s="68">
        <v>1755.44</v>
      </c>
    </row>
    <row r="14" spans="1:4" ht="19.899999999999999" customHeight="1">
      <c r="B14" s="67" t="s">
        <v>163</v>
      </c>
      <c r="C14" s="67" t="s">
        <v>164</v>
      </c>
      <c r="D14" s="68">
        <v>76.22</v>
      </c>
    </row>
    <row r="15" spans="1:4" ht="18.95" customHeight="1">
      <c r="B15" s="67" t="s">
        <v>165</v>
      </c>
      <c r="C15" s="67" t="s">
        <v>166</v>
      </c>
      <c r="D15" s="68">
        <v>76.22</v>
      </c>
    </row>
    <row r="16" spans="1:4" ht="19.899999999999999" customHeight="1">
      <c r="B16" s="67" t="s">
        <v>167</v>
      </c>
      <c r="C16" s="67" t="s">
        <v>136</v>
      </c>
      <c r="D16" s="68">
        <v>954.59</v>
      </c>
    </row>
    <row r="17" spans="2:4" ht="18.95" customHeight="1">
      <c r="B17" s="67" t="s">
        <v>168</v>
      </c>
      <c r="C17" s="67" t="s">
        <v>169</v>
      </c>
      <c r="D17" s="68">
        <v>926.38</v>
      </c>
    </row>
    <row r="18" spans="2:4" ht="18.95" customHeight="1">
      <c r="B18" s="67" t="s">
        <v>170</v>
      </c>
      <c r="C18" s="67" t="s">
        <v>171</v>
      </c>
      <c r="D18" s="68">
        <v>14.22</v>
      </c>
    </row>
    <row r="19" spans="2:4" ht="18.95" customHeight="1">
      <c r="B19" s="67" t="s">
        <v>172</v>
      </c>
      <c r="C19" s="67" t="s">
        <v>173</v>
      </c>
      <c r="D19" s="68">
        <v>13.98</v>
      </c>
    </row>
  </sheetData>
  <mergeCells count="5">
    <mergeCell ref="B3:D3"/>
    <mergeCell ref="B4:D4"/>
    <mergeCell ref="B6:C6"/>
    <mergeCell ref="B8:C8"/>
    <mergeCell ref="D6:D7"/>
  </mergeCells>
  <phoneticPr fontId="53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:G4"/>
    </sheetView>
  </sheetViews>
  <sheetFormatPr defaultColWidth="10" defaultRowHeight="13.5"/>
  <cols>
    <col min="1" max="1" width="0.375" customWidth="1"/>
    <col min="2" max="2" width="19.125" customWidth="1"/>
    <col min="3" max="3" width="20.25" customWidth="1"/>
    <col min="4" max="4" width="13.125" customWidth="1"/>
    <col min="5" max="5" width="16.25" customWidth="1"/>
    <col min="6" max="6" width="17.125" customWidth="1"/>
    <col min="7" max="7" width="16" customWidth="1"/>
  </cols>
  <sheetData>
    <row r="1" spans="1:7" ht="16.350000000000001" customHeight="1">
      <c r="A1" s="1"/>
      <c r="B1" s="1" t="s">
        <v>174</v>
      </c>
    </row>
    <row r="2" spans="1:7" ht="16.350000000000001" customHeight="1">
      <c r="B2" s="97" t="s">
        <v>175</v>
      </c>
      <c r="C2" s="97"/>
      <c r="D2" s="97"/>
      <c r="E2" s="97"/>
      <c r="F2" s="97"/>
      <c r="G2" s="97"/>
    </row>
    <row r="3" spans="1:7" ht="16.350000000000001" customHeight="1">
      <c r="B3" s="97"/>
      <c r="C3" s="97"/>
      <c r="D3" s="97"/>
      <c r="E3" s="97"/>
      <c r="F3" s="97"/>
      <c r="G3" s="97"/>
    </row>
    <row r="4" spans="1:7" ht="16.350000000000001" customHeight="1">
      <c r="B4" s="97"/>
      <c r="C4" s="97"/>
      <c r="D4" s="97"/>
      <c r="E4" s="97"/>
      <c r="F4" s="97"/>
      <c r="G4" s="97"/>
    </row>
    <row r="5" spans="1:7" ht="20.65" customHeight="1">
      <c r="G5" s="54" t="s">
        <v>2</v>
      </c>
    </row>
    <row r="6" spans="1:7" ht="38.85" customHeight="1">
      <c r="B6" s="98" t="s">
        <v>30</v>
      </c>
      <c r="C6" s="98"/>
      <c r="D6" s="98"/>
      <c r="E6" s="98"/>
      <c r="F6" s="98"/>
      <c r="G6" s="98"/>
    </row>
    <row r="7" spans="1:7" ht="36.200000000000003" customHeight="1">
      <c r="B7" s="98" t="s">
        <v>7</v>
      </c>
      <c r="C7" s="98" t="s">
        <v>176</v>
      </c>
      <c r="D7" s="98" t="s">
        <v>177</v>
      </c>
      <c r="E7" s="98"/>
      <c r="F7" s="98"/>
      <c r="G7" s="98" t="s">
        <v>178</v>
      </c>
    </row>
    <row r="8" spans="1:7" ht="36.200000000000003" customHeight="1">
      <c r="B8" s="98"/>
      <c r="C8" s="98"/>
      <c r="D8" s="62" t="s">
        <v>33</v>
      </c>
      <c r="E8" s="62" t="s">
        <v>179</v>
      </c>
      <c r="F8" s="62" t="s">
        <v>180</v>
      </c>
      <c r="G8" s="98"/>
    </row>
    <row r="9" spans="1:7" ht="25.9" customHeight="1">
      <c r="B9" s="63">
        <v>4.2</v>
      </c>
      <c r="C9" s="63"/>
      <c r="D9" s="63">
        <v>4.2</v>
      </c>
      <c r="E9" s="63"/>
      <c r="F9" s="63">
        <v>4.2</v>
      </c>
      <c r="G9" s="63"/>
    </row>
  </sheetData>
  <mergeCells count="6">
    <mergeCell ref="B2:G4"/>
    <mergeCell ref="B6:G6"/>
    <mergeCell ref="D7:F7"/>
    <mergeCell ref="B7:B8"/>
    <mergeCell ref="C7:C8"/>
    <mergeCell ref="G7:G8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3" sqref="B3:F4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52" t="s">
        <v>181</v>
      </c>
      <c r="C1" s="53"/>
      <c r="D1" s="53"/>
      <c r="E1" s="53"/>
      <c r="F1" s="53"/>
    </row>
    <row r="2" spans="1:6" ht="16.350000000000001" customHeight="1"/>
    <row r="3" spans="1:6" ht="24.95" customHeight="1">
      <c r="B3" s="92" t="s">
        <v>182</v>
      </c>
      <c r="C3" s="92"/>
      <c r="D3" s="92"/>
      <c r="E3" s="92"/>
      <c r="F3" s="92"/>
    </row>
    <row r="4" spans="1:6" ht="26.65" customHeight="1">
      <c r="B4" s="92"/>
      <c r="C4" s="92"/>
      <c r="D4" s="92"/>
      <c r="E4" s="92"/>
      <c r="F4" s="92"/>
    </row>
    <row r="5" spans="1:6" ht="16.350000000000001" customHeight="1">
      <c r="B5" s="53"/>
      <c r="C5" s="53"/>
      <c r="D5" s="53"/>
      <c r="E5" s="53"/>
      <c r="F5" s="53"/>
    </row>
    <row r="6" spans="1:6" ht="21.6" customHeight="1">
      <c r="B6" s="53"/>
      <c r="C6" s="53"/>
      <c r="D6" s="53"/>
      <c r="E6" s="53"/>
      <c r="F6" s="54" t="s">
        <v>2</v>
      </c>
    </row>
    <row r="7" spans="1:6" ht="33.6" customHeight="1">
      <c r="B7" s="90" t="s">
        <v>31</v>
      </c>
      <c r="C7" s="90" t="s">
        <v>32</v>
      </c>
      <c r="D7" s="90" t="s">
        <v>183</v>
      </c>
      <c r="E7" s="90"/>
      <c r="F7" s="90"/>
    </row>
    <row r="8" spans="1:6" ht="31.15" customHeight="1">
      <c r="B8" s="90"/>
      <c r="C8" s="90"/>
      <c r="D8" s="55" t="s">
        <v>78</v>
      </c>
      <c r="E8" s="55" t="s">
        <v>34</v>
      </c>
      <c r="F8" s="55" t="s">
        <v>35</v>
      </c>
    </row>
    <row r="9" spans="1:6" ht="20.65" customHeight="1">
      <c r="B9" s="91" t="s">
        <v>7</v>
      </c>
      <c r="C9" s="91"/>
      <c r="D9" s="56"/>
      <c r="E9" s="56"/>
      <c r="F9" s="56"/>
    </row>
    <row r="10" spans="1:6" ht="16.350000000000001" customHeight="1">
      <c r="B10" s="57"/>
      <c r="C10" s="58"/>
      <c r="D10" s="59"/>
      <c r="E10" s="59"/>
      <c r="F10" s="59"/>
    </row>
    <row r="11" spans="1:6" ht="16.350000000000001" customHeight="1">
      <c r="B11" s="60" t="s">
        <v>184</v>
      </c>
      <c r="C11" s="61" t="s">
        <v>184</v>
      </c>
      <c r="D11" s="59"/>
      <c r="E11" s="59"/>
      <c r="F11" s="59"/>
    </row>
    <row r="12" spans="1:6" ht="16.350000000000001" customHeight="1">
      <c r="B12" s="60" t="s">
        <v>185</v>
      </c>
      <c r="C12" s="61" t="s">
        <v>185</v>
      </c>
      <c r="D12" s="59"/>
      <c r="E12" s="59"/>
      <c r="F12" s="59"/>
    </row>
  </sheetData>
  <mergeCells count="5">
    <mergeCell ref="D7:F7"/>
    <mergeCell ref="B9:C9"/>
    <mergeCell ref="B7:B8"/>
    <mergeCell ref="C7:C8"/>
    <mergeCell ref="B3:F4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B1" workbookViewId="0">
      <selection activeCell="B1" sqref="A1:XFD1048576"/>
    </sheetView>
  </sheetViews>
  <sheetFormatPr defaultColWidth="10" defaultRowHeight="13.5"/>
  <cols>
    <col min="1" max="1" width="0.875" style="17" customWidth="1"/>
    <col min="2" max="2" width="0.125" style="17" customWidth="1"/>
    <col min="3" max="3" width="26" style="17" customWidth="1"/>
    <col min="4" max="4" width="16.875" style="17" customWidth="1"/>
    <col min="5" max="5" width="26.625" style="17" customWidth="1"/>
    <col min="6" max="6" width="17.375" style="17" customWidth="1"/>
    <col min="7" max="8" width="9.75" style="17" customWidth="1"/>
    <col min="9" max="16384" width="10" style="17"/>
  </cols>
  <sheetData>
    <row r="1" spans="1:6" ht="16.350000000000001" customHeight="1">
      <c r="A1" s="8"/>
      <c r="C1" s="18" t="s">
        <v>186</v>
      </c>
    </row>
    <row r="2" spans="1:6" ht="16.350000000000001" customHeight="1"/>
    <row r="3" spans="1:6" ht="16.350000000000001" customHeight="1">
      <c r="C3" s="100" t="s">
        <v>187</v>
      </c>
      <c r="D3" s="100"/>
      <c r="E3" s="100"/>
      <c r="F3" s="100"/>
    </row>
    <row r="4" spans="1:6" ht="16.350000000000001" customHeight="1">
      <c r="C4" s="100"/>
      <c r="D4" s="100"/>
      <c r="E4" s="100"/>
      <c r="F4" s="100"/>
    </row>
    <row r="5" spans="1:6" ht="16.350000000000001" customHeight="1"/>
    <row r="6" spans="1:6" ht="23.25" customHeight="1">
      <c r="F6" s="47" t="s">
        <v>2</v>
      </c>
    </row>
    <row r="7" spans="1:6" ht="34.5" customHeight="1">
      <c r="C7" s="99" t="s">
        <v>3</v>
      </c>
      <c r="D7" s="99"/>
      <c r="E7" s="99" t="s">
        <v>4</v>
      </c>
      <c r="F7" s="99"/>
    </row>
    <row r="8" spans="1:6" ht="32.85" customHeight="1">
      <c r="C8" s="48" t="s">
        <v>5</v>
      </c>
      <c r="D8" s="48" t="s">
        <v>6</v>
      </c>
      <c r="E8" s="48" t="s">
        <v>5</v>
      </c>
      <c r="F8" s="48" t="s">
        <v>6</v>
      </c>
    </row>
    <row r="9" spans="1:6" ht="24.95" customHeight="1">
      <c r="C9" s="49" t="s">
        <v>7</v>
      </c>
      <c r="D9" s="50">
        <f>D10+D13</f>
        <v>17108.71</v>
      </c>
      <c r="E9" s="49" t="s">
        <v>7</v>
      </c>
      <c r="F9" s="50">
        <f>F10+F11+F12+F13</f>
        <v>17108.71</v>
      </c>
    </row>
    <row r="10" spans="1:6" ht="20.65" customHeight="1">
      <c r="B10" s="51" t="s">
        <v>188</v>
      </c>
      <c r="C10" s="37" t="s">
        <v>13</v>
      </c>
      <c r="D10" s="50">
        <v>15998.71</v>
      </c>
      <c r="E10" s="37" t="s">
        <v>14</v>
      </c>
      <c r="F10" s="50">
        <v>13505.44</v>
      </c>
    </row>
    <row r="11" spans="1:6" ht="20.65" customHeight="1">
      <c r="B11" s="51"/>
      <c r="C11" s="37" t="s">
        <v>15</v>
      </c>
      <c r="D11" s="50"/>
      <c r="E11" s="37" t="s">
        <v>16</v>
      </c>
      <c r="F11" s="50">
        <v>1996.72</v>
      </c>
    </row>
    <row r="12" spans="1:6" ht="20.65" customHeight="1">
      <c r="B12" s="51"/>
      <c r="C12" s="37" t="s">
        <v>17</v>
      </c>
      <c r="D12" s="50"/>
      <c r="E12" s="37" t="s">
        <v>18</v>
      </c>
      <c r="F12" s="50">
        <v>604.53</v>
      </c>
    </row>
    <row r="13" spans="1:6" ht="20.65" customHeight="1">
      <c r="B13" s="51" t="s">
        <v>189</v>
      </c>
      <c r="C13" s="37" t="s">
        <v>190</v>
      </c>
      <c r="D13" s="50">
        <v>1110</v>
      </c>
      <c r="E13" s="37" t="s">
        <v>19</v>
      </c>
      <c r="F13" s="50">
        <v>1002.02</v>
      </c>
    </row>
    <row r="14" spans="1:6" ht="20.65" customHeight="1">
      <c r="B14" s="51"/>
      <c r="C14" s="37" t="s">
        <v>191</v>
      </c>
      <c r="D14" s="50"/>
      <c r="E14" s="37"/>
      <c r="F14" s="50"/>
    </row>
    <row r="15" spans="1:6" ht="20.65" customHeight="1">
      <c r="B15" s="51"/>
      <c r="C15" s="37" t="s">
        <v>192</v>
      </c>
      <c r="D15" s="50"/>
      <c r="E15" s="37"/>
      <c r="F15" s="50"/>
    </row>
    <row r="16" spans="1:6" ht="20.65" customHeight="1">
      <c r="B16" s="51"/>
      <c r="C16" s="37" t="s">
        <v>193</v>
      </c>
      <c r="D16" s="50"/>
      <c r="E16" s="37"/>
      <c r="F16" s="50"/>
    </row>
    <row r="17" spans="2:6" ht="20.65" customHeight="1">
      <c r="B17" s="51"/>
      <c r="C17" s="37" t="s">
        <v>194</v>
      </c>
      <c r="D17" s="50"/>
      <c r="E17" s="37"/>
      <c r="F17" s="50"/>
    </row>
    <row r="18" spans="2:6" ht="20.65" customHeight="1">
      <c r="B18" s="51"/>
      <c r="C18" s="37" t="s">
        <v>195</v>
      </c>
      <c r="D18" s="50"/>
      <c r="E18" s="37"/>
      <c r="F18" s="50"/>
    </row>
  </sheetData>
  <mergeCells count="3">
    <mergeCell ref="C7:D7"/>
    <mergeCell ref="E7:F7"/>
    <mergeCell ref="C3:F4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XFD1048576"/>
    </sheetView>
  </sheetViews>
  <sheetFormatPr defaultColWidth="10" defaultRowHeight="13.5"/>
  <cols>
    <col min="1" max="1" width="0.375" style="17" customWidth="1"/>
    <col min="2" max="2" width="10" style="17" customWidth="1"/>
    <col min="3" max="3" width="30" style="17" customWidth="1"/>
    <col min="4" max="4" width="11.5" style="17" customWidth="1"/>
    <col min="5" max="5" width="9.75" style="17" customWidth="1"/>
    <col min="6" max="6" width="10.625" style="17" customWidth="1"/>
    <col min="7" max="7" width="11.125" style="17" customWidth="1"/>
    <col min="8" max="8" width="10.625" style="17" customWidth="1"/>
    <col min="9" max="9" width="10.875" style="17" customWidth="1"/>
    <col min="10" max="10" width="10.75" style="17" customWidth="1"/>
    <col min="11" max="11" width="10.5" style="17" customWidth="1"/>
    <col min="12" max="12" width="11.375" style="17" customWidth="1"/>
    <col min="13" max="13" width="11.5" style="17" customWidth="1"/>
    <col min="14" max="16384" width="10" style="17"/>
  </cols>
  <sheetData>
    <row r="1" spans="1:13" ht="16.350000000000001" customHeight="1">
      <c r="A1" s="8"/>
      <c r="B1" s="18" t="s">
        <v>196</v>
      </c>
    </row>
    <row r="2" spans="1:13" ht="16.350000000000001" customHeight="1"/>
    <row r="3" spans="1:13" ht="16.350000000000001" customHeight="1">
      <c r="B3" s="104" t="s">
        <v>197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6.350000000000001" customHeigh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6.350000000000001" customHeight="1"/>
    <row r="6" spans="1:13" ht="22.35" customHeight="1">
      <c r="M6" s="46" t="s">
        <v>2</v>
      </c>
    </row>
    <row r="7" spans="1:13" ht="36.200000000000003" customHeight="1">
      <c r="B7" s="102" t="s">
        <v>198</v>
      </c>
      <c r="C7" s="102"/>
      <c r="D7" s="102" t="s">
        <v>78</v>
      </c>
      <c r="E7" s="103" t="s">
        <v>199</v>
      </c>
      <c r="F7" s="103" t="s">
        <v>200</v>
      </c>
      <c r="G7" s="103" t="s">
        <v>201</v>
      </c>
      <c r="H7" s="103" t="s">
        <v>202</v>
      </c>
      <c r="I7" s="103" t="s">
        <v>203</v>
      </c>
      <c r="J7" s="103" t="s">
        <v>204</v>
      </c>
      <c r="K7" s="103" t="s">
        <v>205</v>
      </c>
      <c r="L7" s="103" t="s">
        <v>206</v>
      </c>
      <c r="M7" s="103" t="s">
        <v>207</v>
      </c>
    </row>
    <row r="8" spans="1:13" ht="30.2" customHeight="1">
      <c r="B8" s="39" t="s">
        <v>77</v>
      </c>
      <c r="C8" s="39" t="s">
        <v>32</v>
      </c>
      <c r="D8" s="102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20.65" customHeight="1">
      <c r="B9" s="101" t="s">
        <v>7</v>
      </c>
      <c r="C9" s="101"/>
      <c r="D9" s="40">
        <f>D10+D16+D22+D26</f>
        <v>17108.714</v>
      </c>
      <c r="E9" s="40">
        <f>E10+E16+E22+E26</f>
        <v>15998.714</v>
      </c>
      <c r="F9" s="40"/>
      <c r="G9" s="40"/>
      <c r="H9" s="40">
        <v>1110</v>
      </c>
      <c r="I9" s="40"/>
      <c r="J9" s="40"/>
      <c r="K9" s="40"/>
      <c r="L9" s="40"/>
      <c r="M9" s="40"/>
    </row>
    <row r="10" spans="1:13" ht="20.65" customHeight="1">
      <c r="B10" s="41" t="s">
        <v>36</v>
      </c>
      <c r="C10" s="42" t="s">
        <v>14</v>
      </c>
      <c r="D10" s="43">
        <f>D11+D14</f>
        <v>13505.444</v>
      </c>
      <c r="E10" s="43">
        <f>E11+E14</f>
        <v>12395.444</v>
      </c>
      <c r="F10" s="43"/>
      <c r="G10" s="43"/>
      <c r="H10" s="43">
        <v>1110</v>
      </c>
      <c r="I10" s="43"/>
      <c r="J10" s="43"/>
      <c r="K10" s="43"/>
      <c r="L10" s="43"/>
      <c r="M10" s="43"/>
    </row>
    <row r="11" spans="1:13" ht="18.2" customHeight="1">
      <c r="B11" s="44" t="s">
        <v>208</v>
      </c>
      <c r="C11" s="45" t="s">
        <v>209</v>
      </c>
      <c r="D11" s="43">
        <f>D12+D13</f>
        <v>12905.444</v>
      </c>
      <c r="E11" s="43">
        <f>E12+E13</f>
        <v>11795.444</v>
      </c>
      <c r="F11" s="43"/>
      <c r="G11" s="43"/>
      <c r="H11" s="43">
        <v>1110</v>
      </c>
      <c r="I11" s="43"/>
      <c r="J11" s="43"/>
      <c r="K11" s="43"/>
      <c r="L11" s="43"/>
      <c r="M11" s="43"/>
    </row>
    <row r="12" spans="1:13" ht="19.899999999999999" customHeight="1">
      <c r="B12" s="44" t="s">
        <v>210</v>
      </c>
      <c r="C12" s="45" t="s">
        <v>211</v>
      </c>
      <c r="D12" s="43">
        <v>722.17399999999998</v>
      </c>
      <c r="E12" s="43">
        <v>722.17399999999998</v>
      </c>
      <c r="F12" s="43"/>
      <c r="G12" s="43"/>
      <c r="H12" s="43"/>
      <c r="I12" s="43"/>
      <c r="J12" s="43"/>
      <c r="K12" s="43"/>
      <c r="L12" s="43"/>
      <c r="M12" s="43"/>
    </row>
    <row r="13" spans="1:13" ht="19.899999999999999" customHeight="1">
      <c r="B13" s="44" t="s">
        <v>212</v>
      </c>
      <c r="C13" s="45" t="s">
        <v>213</v>
      </c>
      <c r="D13" s="43">
        <v>12183.27</v>
      </c>
      <c r="E13" s="43">
        <v>11073.27</v>
      </c>
      <c r="F13" s="43"/>
      <c r="G13" s="43"/>
      <c r="H13" s="43">
        <v>1110</v>
      </c>
      <c r="I13" s="43"/>
      <c r="J13" s="43"/>
      <c r="K13" s="43"/>
      <c r="L13" s="43"/>
      <c r="M13" s="43"/>
    </row>
    <row r="14" spans="1:13" ht="18.2" customHeight="1">
      <c r="B14" s="44" t="s">
        <v>214</v>
      </c>
      <c r="C14" s="45" t="s">
        <v>215</v>
      </c>
      <c r="D14" s="43">
        <v>600</v>
      </c>
      <c r="E14" s="43">
        <v>600</v>
      </c>
      <c r="F14" s="43"/>
      <c r="G14" s="43"/>
      <c r="H14" s="43"/>
      <c r="I14" s="43"/>
      <c r="J14" s="43"/>
      <c r="K14" s="43"/>
      <c r="L14" s="43"/>
      <c r="M14" s="43"/>
    </row>
    <row r="15" spans="1:13" ht="19.899999999999999" customHeight="1">
      <c r="B15" s="44" t="s">
        <v>216</v>
      </c>
      <c r="C15" s="45" t="s">
        <v>217</v>
      </c>
      <c r="D15" s="43">
        <v>600</v>
      </c>
      <c r="E15" s="43">
        <v>600</v>
      </c>
      <c r="F15" s="43"/>
      <c r="G15" s="43"/>
      <c r="H15" s="43"/>
      <c r="I15" s="43"/>
      <c r="J15" s="43"/>
      <c r="K15" s="43"/>
      <c r="L15" s="43"/>
      <c r="M15" s="43"/>
    </row>
    <row r="16" spans="1:13" ht="20.65" customHeight="1">
      <c r="B16" s="41" t="s">
        <v>47</v>
      </c>
      <c r="C16" s="42" t="s">
        <v>16</v>
      </c>
      <c r="D16" s="43">
        <v>1996.72</v>
      </c>
      <c r="E16" s="43">
        <v>1996.72</v>
      </c>
      <c r="F16" s="43"/>
      <c r="G16" s="43"/>
      <c r="H16" s="43"/>
      <c r="I16" s="43"/>
      <c r="J16" s="43"/>
      <c r="K16" s="43"/>
      <c r="L16" s="43"/>
      <c r="M16" s="43"/>
    </row>
    <row r="17" spans="2:13" ht="18.2" customHeight="1">
      <c r="B17" s="44" t="s">
        <v>218</v>
      </c>
      <c r="C17" s="45" t="s">
        <v>219</v>
      </c>
      <c r="D17" s="43">
        <v>1996.72</v>
      </c>
      <c r="E17" s="43">
        <v>1996.72</v>
      </c>
      <c r="F17" s="43"/>
      <c r="G17" s="43"/>
      <c r="H17" s="43"/>
      <c r="I17" s="43"/>
      <c r="J17" s="43"/>
      <c r="K17" s="43"/>
      <c r="L17" s="43"/>
      <c r="M17" s="43"/>
    </row>
    <row r="18" spans="2:13" ht="19.899999999999999" customHeight="1">
      <c r="B18" s="44" t="s">
        <v>220</v>
      </c>
      <c r="C18" s="45" t="s">
        <v>221</v>
      </c>
      <c r="D18" s="43">
        <v>13.98</v>
      </c>
      <c r="E18" s="43">
        <v>13.98</v>
      </c>
      <c r="F18" s="43"/>
      <c r="G18" s="43"/>
      <c r="H18" s="43"/>
      <c r="I18" s="43"/>
      <c r="J18" s="43"/>
      <c r="K18" s="43"/>
      <c r="L18" s="43"/>
      <c r="M18" s="43"/>
    </row>
    <row r="19" spans="2:13" ht="19.899999999999999" customHeight="1">
      <c r="B19" s="44" t="s">
        <v>222</v>
      </c>
      <c r="C19" s="45" t="s">
        <v>223</v>
      </c>
      <c r="D19" s="43">
        <v>741.26</v>
      </c>
      <c r="E19" s="43">
        <v>741.26</v>
      </c>
      <c r="F19" s="43"/>
      <c r="G19" s="43"/>
      <c r="H19" s="43"/>
      <c r="I19" s="43"/>
      <c r="J19" s="43"/>
      <c r="K19" s="43"/>
      <c r="L19" s="43"/>
      <c r="M19" s="43"/>
    </row>
    <row r="20" spans="2:13" ht="19.899999999999999" customHeight="1">
      <c r="B20" s="44" t="s">
        <v>224</v>
      </c>
      <c r="C20" s="45" t="s">
        <v>225</v>
      </c>
      <c r="D20" s="43">
        <v>370.63</v>
      </c>
      <c r="E20" s="43">
        <v>370.63</v>
      </c>
      <c r="F20" s="43"/>
      <c r="G20" s="43"/>
      <c r="H20" s="43"/>
      <c r="I20" s="43"/>
      <c r="J20" s="43"/>
      <c r="K20" s="43"/>
      <c r="L20" s="43"/>
      <c r="M20" s="43"/>
    </row>
    <row r="21" spans="2:13" ht="19.899999999999999" customHeight="1">
      <c r="B21" s="44" t="s">
        <v>226</v>
      </c>
      <c r="C21" s="45" t="s">
        <v>227</v>
      </c>
      <c r="D21" s="43">
        <v>870.85</v>
      </c>
      <c r="E21" s="43">
        <v>870.85</v>
      </c>
      <c r="F21" s="43"/>
      <c r="G21" s="43"/>
      <c r="H21" s="43"/>
      <c r="I21" s="43"/>
      <c r="J21" s="43"/>
      <c r="K21" s="43"/>
      <c r="L21" s="43"/>
      <c r="M21" s="43"/>
    </row>
    <row r="22" spans="2:13" ht="20.65" customHeight="1">
      <c r="B22" s="41" t="s">
        <v>58</v>
      </c>
      <c r="C22" s="42" t="s">
        <v>18</v>
      </c>
      <c r="D22" s="43">
        <v>604.53</v>
      </c>
      <c r="E22" s="43">
        <v>604.53</v>
      </c>
      <c r="F22" s="43"/>
      <c r="G22" s="43"/>
      <c r="H22" s="43"/>
      <c r="I22" s="43"/>
      <c r="J22" s="43"/>
      <c r="K22" s="43"/>
      <c r="L22" s="43"/>
      <c r="M22" s="43"/>
    </row>
    <row r="23" spans="2:13" ht="18.2" customHeight="1">
      <c r="B23" s="44" t="s">
        <v>228</v>
      </c>
      <c r="C23" s="45" t="s">
        <v>229</v>
      </c>
      <c r="D23" s="43">
        <v>604.53</v>
      </c>
      <c r="E23" s="43">
        <v>604.53</v>
      </c>
      <c r="F23" s="43"/>
      <c r="G23" s="43"/>
      <c r="H23" s="43"/>
      <c r="I23" s="43"/>
      <c r="J23" s="43"/>
      <c r="K23" s="43"/>
      <c r="L23" s="43"/>
      <c r="M23" s="43"/>
    </row>
    <row r="24" spans="2:13" ht="19.899999999999999" customHeight="1">
      <c r="B24" s="44" t="s">
        <v>230</v>
      </c>
      <c r="C24" s="45" t="s">
        <v>231</v>
      </c>
      <c r="D24" s="43">
        <v>475.23</v>
      </c>
      <c r="E24" s="43">
        <v>475.23</v>
      </c>
      <c r="F24" s="43"/>
      <c r="G24" s="43"/>
      <c r="H24" s="43"/>
      <c r="I24" s="43"/>
      <c r="J24" s="43"/>
      <c r="K24" s="43"/>
      <c r="L24" s="43"/>
      <c r="M24" s="43"/>
    </row>
    <row r="25" spans="2:13" ht="19.899999999999999" customHeight="1">
      <c r="B25" s="44" t="s">
        <v>232</v>
      </c>
      <c r="C25" s="45" t="s">
        <v>233</v>
      </c>
      <c r="D25" s="43">
        <v>129.29</v>
      </c>
      <c r="E25" s="43">
        <v>129.29</v>
      </c>
      <c r="F25" s="43"/>
      <c r="G25" s="43"/>
      <c r="H25" s="43"/>
      <c r="I25" s="43"/>
      <c r="J25" s="43"/>
      <c r="K25" s="43"/>
      <c r="L25" s="43"/>
      <c r="M25" s="43"/>
    </row>
    <row r="26" spans="2:13" ht="20.65" customHeight="1">
      <c r="B26" s="41" t="s">
        <v>65</v>
      </c>
      <c r="C26" s="42" t="s">
        <v>19</v>
      </c>
      <c r="D26" s="43">
        <v>1002.02</v>
      </c>
      <c r="E26" s="43">
        <v>1002.02</v>
      </c>
      <c r="F26" s="43"/>
      <c r="G26" s="43"/>
      <c r="H26" s="43"/>
      <c r="I26" s="43"/>
      <c r="J26" s="43"/>
      <c r="K26" s="43"/>
      <c r="L26" s="43"/>
      <c r="M26" s="43"/>
    </row>
    <row r="27" spans="2:13" ht="18.2" customHeight="1">
      <c r="B27" s="44" t="s">
        <v>234</v>
      </c>
      <c r="C27" s="45" t="s">
        <v>235</v>
      </c>
      <c r="D27" s="43">
        <v>1002.02</v>
      </c>
      <c r="E27" s="43">
        <v>1002.02</v>
      </c>
      <c r="F27" s="43"/>
      <c r="G27" s="43"/>
      <c r="H27" s="43"/>
      <c r="I27" s="43"/>
      <c r="J27" s="43"/>
      <c r="K27" s="43"/>
      <c r="L27" s="43"/>
      <c r="M27" s="43"/>
    </row>
    <row r="28" spans="2:13" ht="19.899999999999999" customHeight="1">
      <c r="B28" s="44" t="s">
        <v>236</v>
      </c>
      <c r="C28" s="45" t="s">
        <v>237</v>
      </c>
      <c r="D28" s="43">
        <v>900.15</v>
      </c>
      <c r="E28" s="43">
        <v>900.15</v>
      </c>
      <c r="F28" s="43"/>
      <c r="G28" s="43"/>
      <c r="H28" s="43"/>
      <c r="I28" s="43"/>
      <c r="J28" s="43"/>
      <c r="K28" s="43"/>
      <c r="L28" s="43"/>
      <c r="M28" s="43"/>
    </row>
    <row r="29" spans="2:13" ht="19.899999999999999" customHeight="1">
      <c r="B29" s="44" t="s">
        <v>238</v>
      </c>
      <c r="C29" s="45" t="s">
        <v>239</v>
      </c>
      <c r="D29" s="43">
        <v>101.87</v>
      </c>
      <c r="E29" s="43">
        <v>101.87</v>
      </c>
      <c r="F29" s="43"/>
      <c r="G29" s="43"/>
      <c r="H29" s="43"/>
      <c r="I29" s="43"/>
      <c r="J29" s="43"/>
      <c r="K29" s="43"/>
      <c r="L29" s="43"/>
      <c r="M29" s="43"/>
    </row>
  </sheetData>
  <mergeCells count="13">
    <mergeCell ref="M7:M8"/>
    <mergeCell ref="B3:M4"/>
    <mergeCell ref="G7:G8"/>
    <mergeCell ref="H7:H8"/>
    <mergeCell ref="I7:I8"/>
    <mergeCell ref="J7:J8"/>
    <mergeCell ref="K7:K8"/>
    <mergeCell ref="B7:C7"/>
    <mergeCell ref="B9:C9"/>
    <mergeCell ref="D7:D8"/>
    <mergeCell ref="E7:E8"/>
    <mergeCell ref="F7:F8"/>
    <mergeCell ref="L7:L8"/>
  </mergeCells>
  <phoneticPr fontId="53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XFD1048576"/>
    </sheetView>
  </sheetViews>
  <sheetFormatPr defaultColWidth="10" defaultRowHeight="13.5"/>
  <cols>
    <col min="1" max="1" width="0.5" style="17" customWidth="1"/>
    <col min="2" max="2" width="16.25" style="17" customWidth="1"/>
    <col min="3" max="3" width="28" style="17" customWidth="1"/>
    <col min="4" max="4" width="17.875" style="17" customWidth="1"/>
    <col min="5" max="5" width="17.375" style="17" customWidth="1"/>
    <col min="6" max="6" width="15.5" style="17" customWidth="1"/>
    <col min="7" max="16384" width="10" style="17"/>
  </cols>
  <sheetData>
    <row r="1" spans="1:6" ht="16.350000000000001" customHeight="1">
      <c r="A1" s="8"/>
      <c r="B1" s="18" t="s">
        <v>240</v>
      </c>
    </row>
    <row r="2" spans="1:6" ht="16.350000000000001" customHeight="1"/>
    <row r="3" spans="1:6" ht="16.350000000000001" customHeight="1">
      <c r="B3" s="100" t="s">
        <v>241</v>
      </c>
      <c r="C3" s="100"/>
      <c r="D3" s="100"/>
      <c r="E3" s="100"/>
      <c r="F3" s="100"/>
    </row>
    <row r="4" spans="1:6" ht="16.350000000000001" customHeight="1">
      <c r="B4" s="100"/>
      <c r="C4" s="100"/>
      <c r="D4" s="100"/>
      <c r="E4" s="100"/>
      <c r="F4" s="100"/>
    </row>
    <row r="5" spans="1:6" ht="16.350000000000001" customHeight="1">
      <c r="B5" s="35"/>
      <c r="C5" s="35"/>
      <c r="D5" s="35"/>
      <c r="E5" s="35"/>
      <c r="F5" s="35"/>
    </row>
    <row r="6" spans="1:6" ht="18.95" customHeight="1">
      <c r="B6" s="35"/>
      <c r="C6" s="35"/>
      <c r="D6" s="35"/>
      <c r="E6" s="35"/>
      <c r="F6" s="36" t="s">
        <v>2</v>
      </c>
    </row>
    <row r="7" spans="1:6" ht="31.9" customHeight="1">
      <c r="B7" s="20" t="s">
        <v>77</v>
      </c>
      <c r="C7" s="20" t="s">
        <v>32</v>
      </c>
      <c r="D7" s="20" t="s">
        <v>78</v>
      </c>
      <c r="E7" s="20" t="s">
        <v>152</v>
      </c>
      <c r="F7" s="20" t="s">
        <v>242</v>
      </c>
    </row>
    <row r="8" spans="1:6" ht="23.25" customHeight="1">
      <c r="B8" s="105" t="s">
        <v>7</v>
      </c>
      <c r="C8" s="105"/>
      <c r="D8" s="24">
        <f>E8+F8</f>
        <v>17108.71</v>
      </c>
      <c r="E8" s="22">
        <v>13014.85</v>
      </c>
      <c r="F8" s="22">
        <f>F9</f>
        <v>4093.86</v>
      </c>
    </row>
    <row r="9" spans="1:6" ht="21.6" customHeight="1">
      <c r="B9" s="27" t="s">
        <v>36</v>
      </c>
      <c r="C9" s="37" t="s">
        <v>14</v>
      </c>
      <c r="D9" s="24">
        <f>E9+F9</f>
        <v>13505.44</v>
      </c>
      <c r="E9" s="24">
        <v>9411.58</v>
      </c>
      <c r="F9" s="24">
        <f>F10+F13</f>
        <v>4093.86</v>
      </c>
    </row>
    <row r="10" spans="1:6" ht="20.65" customHeight="1">
      <c r="B10" s="25" t="s">
        <v>243</v>
      </c>
      <c r="C10" s="38" t="s">
        <v>244</v>
      </c>
      <c r="D10" s="24">
        <f>E10+F10</f>
        <v>12905.44</v>
      </c>
      <c r="E10" s="24">
        <v>9411.58</v>
      </c>
      <c r="F10" s="24">
        <f>F11+F12</f>
        <v>3493.86</v>
      </c>
    </row>
    <row r="11" spans="1:6" ht="20.65" customHeight="1">
      <c r="B11" s="25" t="s">
        <v>245</v>
      </c>
      <c r="C11" s="38" t="s">
        <v>246</v>
      </c>
      <c r="D11" s="24">
        <f>E11+F11</f>
        <v>722.17</v>
      </c>
      <c r="E11" s="24">
        <v>391.12</v>
      </c>
      <c r="F11" s="24">
        <v>331.05</v>
      </c>
    </row>
    <row r="12" spans="1:6" ht="20.65" customHeight="1">
      <c r="B12" s="25" t="s">
        <v>247</v>
      </c>
      <c r="C12" s="38" t="s">
        <v>248</v>
      </c>
      <c r="D12" s="24">
        <f>E12+F12</f>
        <v>12183.27</v>
      </c>
      <c r="E12" s="24">
        <v>9020.4599999999991</v>
      </c>
      <c r="F12" s="24">
        <v>3162.81</v>
      </c>
    </row>
    <row r="13" spans="1:6" ht="20.65" customHeight="1">
      <c r="B13" s="25" t="s">
        <v>249</v>
      </c>
      <c r="C13" s="38" t="s">
        <v>250</v>
      </c>
      <c r="D13" s="24">
        <v>600</v>
      </c>
      <c r="E13" s="24"/>
      <c r="F13" s="24">
        <v>600</v>
      </c>
    </row>
    <row r="14" spans="1:6" ht="20.65" customHeight="1">
      <c r="B14" s="25" t="s">
        <v>251</v>
      </c>
      <c r="C14" s="38" t="s">
        <v>252</v>
      </c>
      <c r="D14" s="24">
        <v>600</v>
      </c>
      <c r="E14" s="24"/>
      <c r="F14" s="24">
        <v>600</v>
      </c>
    </row>
    <row r="15" spans="1:6" ht="21.6" customHeight="1">
      <c r="B15" s="27" t="s">
        <v>47</v>
      </c>
      <c r="C15" s="37" t="s">
        <v>16</v>
      </c>
      <c r="D15" s="24">
        <v>1996.72</v>
      </c>
      <c r="E15" s="24">
        <v>1996.72</v>
      </c>
      <c r="F15" s="24"/>
    </row>
    <row r="16" spans="1:6" ht="20.65" customHeight="1">
      <c r="B16" s="25" t="s">
        <v>253</v>
      </c>
      <c r="C16" s="38" t="s">
        <v>254</v>
      </c>
      <c r="D16" s="24">
        <v>1996.72</v>
      </c>
      <c r="E16" s="24">
        <v>1996.72</v>
      </c>
      <c r="F16" s="24"/>
    </row>
    <row r="17" spans="2:6" ht="20.65" customHeight="1">
      <c r="B17" s="25" t="s">
        <v>255</v>
      </c>
      <c r="C17" s="38" t="s">
        <v>256</v>
      </c>
      <c r="D17" s="24">
        <v>13.98</v>
      </c>
      <c r="E17" s="24">
        <v>13.98</v>
      </c>
      <c r="F17" s="24"/>
    </row>
    <row r="18" spans="2:6" ht="20.65" customHeight="1">
      <c r="B18" s="25" t="s">
        <v>257</v>
      </c>
      <c r="C18" s="38" t="s">
        <v>258</v>
      </c>
      <c r="D18" s="24">
        <v>741.26</v>
      </c>
      <c r="E18" s="24">
        <v>741.26</v>
      </c>
      <c r="F18" s="24"/>
    </row>
    <row r="19" spans="2:6" ht="20.65" customHeight="1">
      <c r="B19" s="25" t="s">
        <v>259</v>
      </c>
      <c r="C19" s="38" t="s">
        <v>260</v>
      </c>
      <c r="D19" s="24">
        <v>370.63</v>
      </c>
      <c r="E19" s="24">
        <v>370.63</v>
      </c>
      <c r="F19" s="24"/>
    </row>
    <row r="20" spans="2:6" ht="20.65" customHeight="1">
      <c r="B20" s="25" t="s">
        <v>261</v>
      </c>
      <c r="C20" s="38" t="s">
        <v>262</v>
      </c>
      <c r="D20" s="24">
        <v>870.85</v>
      </c>
      <c r="E20" s="24">
        <v>870.85</v>
      </c>
      <c r="F20" s="24"/>
    </row>
    <row r="21" spans="2:6" ht="21.6" customHeight="1">
      <c r="B21" s="27" t="s">
        <v>58</v>
      </c>
      <c r="C21" s="37" t="s">
        <v>18</v>
      </c>
      <c r="D21" s="24">
        <v>604.53</v>
      </c>
      <c r="E21" s="24">
        <v>604.53</v>
      </c>
      <c r="F21" s="24"/>
    </row>
    <row r="22" spans="2:6" ht="20.65" customHeight="1">
      <c r="B22" s="25" t="s">
        <v>263</v>
      </c>
      <c r="C22" s="38" t="s">
        <v>264</v>
      </c>
      <c r="D22" s="24">
        <v>604.53</v>
      </c>
      <c r="E22" s="24">
        <v>604.53</v>
      </c>
      <c r="F22" s="24"/>
    </row>
    <row r="23" spans="2:6" ht="20.65" customHeight="1">
      <c r="B23" s="25" t="s">
        <v>265</v>
      </c>
      <c r="C23" s="38" t="s">
        <v>266</v>
      </c>
      <c r="D23" s="24">
        <v>475.23</v>
      </c>
      <c r="E23" s="24">
        <v>475.23</v>
      </c>
      <c r="F23" s="24"/>
    </row>
    <row r="24" spans="2:6" ht="20.65" customHeight="1">
      <c r="B24" s="25" t="s">
        <v>267</v>
      </c>
      <c r="C24" s="38" t="s">
        <v>268</v>
      </c>
      <c r="D24" s="24">
        <v>129.29</v>
      </c>
      <c r="E24" s="24">
        <v>129.29</v>
      </c>
      <c r="F24" s="24"/>
    </row>
    <row r="25" spans="2:6" ht="21.6" customHeight="1">
      <c r="B25" s="27" t="s">
        <v>65</v>
      </c>
      <c r="C25" s="37" t="s">
        <v>19</v>
      </c>
      <c r="D25" s="24">
        <v>1002.02</v>
      </c>
      <c r="E25" s="24">
        <v>1002.02</v>
      </c>
      <c r="F25" s="24"/>
    </row>
    <row r="26" spans="2:6" ht="20.65" customHeight="1">
      <c r="B26" s="25" t="s">
        <v>269</v>
      </c>
      <c r="C26" s="38" t="s">
        <v>270</v>
      </c>
      <c r="D26" s="24">
        <v>1002.02</v>
      </c>
      <c r="E26" s="24">
        <v>1002.02</v>
      </c>
      <c r="F26" s="24"/>
    </row>
    <row r="27" spans="2:6" ht="20.65" customHeight="1">
      <c r="B27" s="25" t="s">
        <v>271</v>
      </c>
      <c r="C27" s="38" t="s">
        <v>272</v>
      </c>
      <c r="D27" s="24">
        <v>900.15</v>
      </c>
      <c r="E27" s="24">
        <v>900.15</v>
      </c>
      <c r="F27" s="24"/>
    </row>
    <row r="28" spans="2:6" ht="20.65" customHeight="1">
      <c r="B28" s="25" t="s">
        <v>273</v>
      </c>
      <c r="C28" s="38" t="s">
        <v>274</v>
      </c>
      <c r="D28" s="24">
        <v>101.87</v>
      </c>
      <c r="E28" s="24">
        <v>101.87</v>
      </c>
      <c r="F28" s="24"/>
    </row>
  </sheetData>
  <mergeCells count="2">
    <mergeCell ref="B8:C8"/>
    <mergeCell ref="B3:F4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XFD1048576"/>
    </sheetView>
  </sheetViews>
  <sheetFormatPr defaultColWidth="10" defaultRowHeight="13.5"/>
  <cols>
    <col min="1" max="1" width="0.25" style="17" customWidth="1"/>
    <col min="2" max="2" width="14.5" style="17" customWidth="1"/>
    <col min="3" max="3" width="41" style="17" customWidth="1"/>
    <col min="4" max="4" width="28.625" style="17" customWidth="1"/>
    <col min="5" max="16384" width="10" style="17"/>
  </cols>
  <sheetData>
    <row r="1" spans="1:4" ht="16.350000000000001" customHeight="1">
      <c r="A1" s="8"/>
      <c r="B1" s="18" t="s">
        <v>275</v>
      </c>
    </row>
    <row r="2" spans="1:4" ht="16.350000000000001" customHeight="1"/>
    <row r="3" spans="1:4" ht="51.75" customHeight="1">
      <c r="B3" s="106" t="s">
        <v>276</v>
      </c>
      <c r="C3" s="106"/>
      <c r="D3" s="106"/>
    </row>
    <row r="4" spans="1:4" ht="27.6" customHeight="1">
      <c r="B4" s="107" t="s">
        <v>74</v>
      </c>
      <c r="C4" s="107"/>
      <c r="D4" s="107"/>
    </row>
    <row r="5" spans="1:4" ht="19.899999999999999" customHeight="1">
      <c r="D5" s="19" t="s">
        <v>2</v>
      </c>
    </row>
    <row r="6" spans="1:4" ht="37.15" customHeight="1">
      <c r="B6" s="108" t="s">
        <v>151</v>
      </c>
      <c r="C6" s="108"/>
      <c r="D6" s="108" t="s">
        <v>242</v>
      </c>
    </row>
    <row r="7" spans="1:4" ht="27.6" customHeight="1">
      <c r="B7" s="20" t="s">
        <v>77</v>
      </c>
      <c r="C7" s="20" t="s">
        <v>32</v>
      </c>
      <c r="D7" s="108"/>
    </row>
    <row r="8" spans="1:4" ht="20.65" customHeight="1">
      <c r="B8" s="105" t="s">
        <v>7</v>
      </c>
      <c r="C8" s="105"/>
      <c r="D8" s="22">
        <f>D9+D19+D21</f>
        <v>2983.86</v>
      </c>
    </row>
    <row r="9" spans="1:4" ht="19.899999999999999" customHeight="1">
      <c r="B9" s="27">
        <v>302</v>
      </c>
      <c r="C9" s="27" t="s">
        <v>102</v>
      </c>
      <c r="D9" s="24">
        <f>SUM(D10:D18)</f>
        <v>2328.7600000000002</v>
      </c>
    </row>
    <row r="10" spans="1:4" ht="18.95" customHeight="1">
      <c r="B10" s="25" t="s">
        <v>277</v>
      </c>
      <c r="C10" s="25" t="s">
        <v>278</v>
      </c>
      <c r="D10" s="24">
        <v>209.2</v>
      </c>
    </row>
    <row r="11" spans="1:4" ht="18.95" customHeight="1">
      <c r="B11" s="25" t="s">
        <v>279</v>
      </c>
      <c r="C11" s="25" t="s">
        <v>280</v>
      </c>
      <c r="D11" s="24">
        <v>10</v>
      </c>
    </row>
    <row r="12" spans="1:4" ht="18.95" customHeight="1">
      <c r="B12" s="25" t="s">
        <v>281</v>
      </c>
      <c r="C12" s="25" t="s">
        <v>282</v>
      </c>
      <c r="D12" s="24">
        <v>60</v>
      </c>
    </row>
    <row r="13" spans="1:4" ht="18.95" customHeight="1">
      <c r="B13" s="25" t="s">
        <v>283</v>
      </c>
      <c r="C13" s="25" t="s">
        <v>284</v>
      </c>
      <c r="D13" s="24">
        <v>140</v>
      </c>
    </row>
    <row r="14" spans="1:4" ht="18.95" customHeight="1">
      <c r="B14" s="25" t="s">
        <v>285</v>
      </c>
      <c r="C14" s="25" t="s">
        <v>286</v>
      </c>
      <c r="D14" s="24">
        <v>15</v>
      </c>
    </row>
    <row r="15" spans="1:4" ht="18.95" customHeight="1">
      <c r="B15" s="25" t="s">
        <v>287</v>
      </c>
      <c r="C15" s="25" t="s">
        <v>288</v>
      </c>
      <c r="D15" s="24">
        <v>13.51</v>
      </c>
    </row>
    <row r="16" spans="1:4" ht="18.95" customHeight="1">
      <c r="B16" s="25" t="s">
        <v>289</v>
      </c>
      <c r="C16" s="25" t="s">
        <v>290</v>
      </c>
      <c r="D16" s="24">
        <v>40</v>
      </c>
    </row>
    <row r="17" spans="2:4" ht="18.95" customHeight="1">
      <c r="B17" s="25" t="s">
        <v>291</v>
      </c>
      <c r="C17" s="25" t="s">
        <v>292</v>
      </c>
      <c r="D17" s="24">
        <v>1761.05</v>
      </c>
    </row>
    <row r="18" spans="2:4" ht="18.95" customHeight="1">
      <c r="B18" s="28" t="s">
        <v>293</v>
      </c>
      <c r="C18" s="28" t="s">
        <v>294</v>
      </c>
      <c r="D18" s="29">
        <v>80</v>
      </c>
    </row>
    <row r="19" spans="2:4" ht="18.95" customHeight="1">
      <c r="B19" s="30">
        <v>303</v>
      </c>
      <c r="C19" s="31" t="s">
        <v>136</v>
      </c>
      <c r="D19" s="32">
        <v>5.21</v>
      </c>
    </row>
    <row r="20" spans="2:4" ht="18.95" customHeight="1">
      <c r="B20" s="33">
        <v>30308</v>
      </c>
      <c r="C20" s="26" t="s">
        <v>295</v>
      </c>
      <c r="D20" s="34">
        <v>5.21</v>
      </c>
    </row>
    <row r="21" spans="2:4" ht="19.899999999999999" customHeight="1">
      <c r="B21" s="27" t="s">
        <v>145</v>
      </c>
      <c r="C21" s="27" t="s">
        <v>146</v>
      </c>
      <c r="D21" s="24">
        <f>SUM(D22:D24)</f>
        <v>649.89</v>
      </c>
    </row>
    <row r="22" spans="2:4" ht="18.95" customHeight="1">
      <c r="B22" s="25" t="s">
        <v>296</v>
      </c>
      <c r="C22" s="25" t="s">
        <v>297</v>
      </c>
      <c r="D22" s="24">
        <v>600.04999999999995</v>
      </c>
    </row>
    <row r="23" spans="2:4" ht="18.95" customHeight="1">
      <c r="B23" s="25" t="s">
        <v>298</v>
      </c>
      <c r="C23" s="23" t="s">
        <v>299</v>
      </c>
      <c r="D23" s="24">
        <v>31.22</v>
      </c>
    </row>
    <row r="24" spans="2:4" ht="18.95" customHeight="1">
      <c r="B24" s="25" t="s">
        <v>300</v>
      </c>
      <c r="C24" s="25" t="s">
        <v>297</v>
      </c>
      <c r="D24" s="24">
        <v>18.62</v>
      </c>
    </row>
  </sheetData>
  <mergeCells count="5">
    <mergeCell ref="B3:D3"/>
    <mergeCell ref="B4:D4"/>
    <mergeCell ref="B6:C6"/>
    <mergeCell ref="B8:C8"/>
    <mergeCell ref="D6:D7"/>
  </mergeCells>
  <phoneticPr fontId="53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XFD1048576"/>
    </sheetView>
  </sheetViews>
  <sheetFormatPr defaultColWidth="10" defaultRowHeight="13.5"/>
  <cols>
    <col min="1" max="1" width="0.25" style="17" customWidth="1"/>
    <col min="2" max="2" width="15.75" style="17" customWidth="1"/>
    <col min="3" max="3" width="36.5" style="17" customWidth="1"/>
    <col min="4" max="4" width="33.5" style="17" customWidth="1"/>
    <col min="5" max="16384" width="10" style="17"/>
  </cols>
  <sheetData>
    <row r="1" spans="1:4" ht="16.350000000000001" customHeight="1">
      <c r="A1" s="8"/>
      <c r="B1" s="18" t="s">
        <v>301</v>
      </c>
    </row>
    <row r="2" spans="1:4" ht="16.350000000000001" customHeight="1"/>
    <row r="3" spans="1:4" ht="51.75" customHeight="1">
      <c r="B3" s="84" t="s">
        <v>276</v>
      </c>
      <c r="C3" s="84"/>
      <c r="D3" s="84"/>
    </row>
    <row r="4" spans="1:4" ht="27.6" customHeight="1">
      <c r="B4" s="107" t="s">
        <v>150</v>
      </c>
      <c r="C4" s="107"/>
      <c r="D4" s="107"/>
    </row>
    <row r="5" spans="1:4" ht="19.899999999999999" customHeight="1">
      <c r="D5" s="19" t="s">
        <v>2</v>
      </c>
    </row>
    <row r="6" spans="1:4" ht="39.6" customHeight="1">
      <c r="B6" s="108" t="s">
        <v>151</v>
      </c>
      <c r="C6" s="108"/>
      <c r="D6" s="108" t="s">
        <v>242</v>
      </c>
    </row>
    <row r="7" spans="1:4" ht="31.15" customHeight="1">
      <c r="B7" s="20" t="s">
        <v>77</v>
      </c>
      <c r="C7" s="20" t="s">
        <v>32</v>
      </c>
      <c r="D7" s="108"/>
    </row>
    <row r="8" spans="1:4" ht="20.65" customHeight="1">
      <c r="B8" s="105" t="s">
        <v>7</v>
      </c>
      <c r="C8" s="105"/>
      <c r="D8" s="22">
        <f>D9+D11+D13</f>
        <v>2983.86</v>
      </c>
    </row>
    <row r="9" spans="1:4" ht="19.899999999999999" customHeight="1">
      <c r="B9" s="23" t="s">
        <v>157</v>
      </c>
      <c r="C9" s="23" t="s">
        <v>158</v>
      </c>
      <c r="D9" s="24">
        <f>D10</f>
        <v>2328.7600000000002</v>
      </c>
    </row>
    <row r="10" spans="1:4" ht="18.95" customHeight="1">
      <c r="B10" s="25" t="s">
        <v>302</v>
      </c>
      <c r="C10" s="25" t="s">
        <v>303</v>
      </c>
      <c r="D10" s="24">
        <v>2328.7600000000002</v>
      </c>
    </row>
    <row r="11" spans="1:4" ht="19.899999999999999" customHeight="1">
      <c r="B11" s="23" t="s">
        <v>163</v>
      </c>
      <c r="C11" s="23" t="s">
        <v>164</v>
      </c>
      <c r="D11" s="24">
        <f>D12</f>
        <v>649.89</v>
      </c>
    </row>
    <row r="12" spans="1:4" ht="18.95" customHeight="1">
      <c r="B12" s="25" t="s">
        <v>304</v>
      </c>
      <c r="C12" s="25" t="s">
        <v>305</v>
      </c>
      <c r="D12" s="24">
        <v>649.89</v>
      </c>
    </row>
    <row r="13" spans="1:4" ht="19.899999999999999" customHeight="1">
      <c r="B13" s="23">
        <v>509</v>
      </c>
      <c r="C13" s="26" t="s">
        <v>136</v>
      </c>
      <c r="D13" s="24">
        <v>5.21</v>
      </c>
    </row>
    <row r="14" spans="1:4" ht="18.95" customHeight="1">
      <c r="B14" s="23">
        <v>50902</v>
      </c>
      <c r="C14" s="25" t="s">
        <v>306</v>
      </c>
      <c r="D14" s="24">
        <v>5.21</v>
      </c>
    </row>
  </sheetData>
  <mergeCells count="5">
    <mergeCell ref="B3:D3"/>
    <mergeCell ref="B4:D4"/>
    <mergeCell ref="B6:C6"/>
    <mergeCell ref="B8:C8"/>
    <mergeCell ref="D6:D7"/>
  </mergeCells>
  <phoneticPr fontId="53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E9" sqref="E9"/>
    </sheetView>
  </sheetViews>
  <sheetFormatPr defaultColWidth="10" defaultRowHeight="13.5"/>
  <cols>
    <col min="1" max="1" width="0.25" customWidth="1"/>
    <col min="2" max="2" width="19.625" customWidth="1"/>
    <col min="3" max="3" width="16.375" customWidth="1"/>
    <col min="4" max="4" width="15.375" customWidth="1"/>
    <col min="5" max="5" width="20.125" customWidth="1"/>
    <col min="6" max="6" width="12.875" customWidth="1"/>
    <col min="7" max="7" width="13.875" customWidth="1"/>
    <col min="8" max="8" width="9.75" customWidth="1"/>
    <col min="9" max="9" width="11.625" customWidth="1"/>
    <col min="26" max="26" width="8.75" customWidth="1"/>
  </cols>
  <sheetData>
    <row r="1" spans="1:26" ht="16.350000000000001" customHeight="1">
      <c r="A1" s="1"/>
      <c r="B1" s="81" t="s">
        <v>397</v>
      </c>
      <c r="C1" s="1"/>
      <c r="D1" s="1"/>
      <c r="E1" s="1"/>
      <c r="F1" s="1"/>
      <c r="H1" s="1"/>
    </row>
    <row r="2" spans="1:26" ht="16.350000000000001" customHeight="1"/>
    <row r="3" spans="1:26" s="7" customFormat="1" ht="43.9" customHeight="1">
      <c r="A3" s="8"/>
      <c r="B3" s="109" t="s">
        <v>318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7" customFormat="1" ht="31.15" customHeight="1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7" customFormat="1" ht="27" customHeight="1">
      <c r="Z5" s="8" t="s">
        <v>319</v>
      </c>
    </row>
    <row r="6" spans="1:26" s="7" customFormat="1" ht="33.6" customHeight="1">
      <c r="B6" s="110" t="s">
        <v>320</v>
      </c>
      <c r="C6" s="110" t="s">
        <v>321</v>
      </c>
      <c r="D6" s="110" t="s">
        <v>307</v>
      </c>
      <c r="E6" s="110" t="s">
        <v>322</v>
      </c>
      <c r="F6" s="110" t="s">
        <v>323</v>
      </c>
      <c r="G6" s="110" t="s">
        <v>324</v>
      </c>
      <c r="H6" s="110" t="s">
        <v>325</v>
      </c>
      <c r="I6" s="110" t="s">
        <v>326</v>
      </c>
      <c r="J6" s="110" t="s">
        <v>78</v>
      </c>
      <c r="K6" s="110" t="s">
        <v>8</v>
      </c>
      <c r="L6" s="110"/>
      <c r="M6" s="110"/>
      <c r="N6" s="110"/>
      <c r="O6" s="110"/>
      <c r="P6" s="110" t="s">
        <v>9</v>
      </c>
      <c r="Q6" s="110"/>
      <c r="R6" s="110"/>
      <c r="S6" s="110" t="s">
        <v>10</v>
      </c>
      <c r="T6" s="110" t="s">
        <v>190</v>
      </c>
      <c r="U6" s="110" t="s">
        <v>308</v>
      </c>
      <c r="V6" s="110"/>
      <c r="W6" s="110"/>
      <c r="X6" s="110"/>
      <c r="Y6" s="110"/>
      <c r="Z6" s="110"/>
    </row>
    <row r="7" spans="1:26" s="7" customFormat="1" ht="38.85" customHeight="1">
      <c r="B7" s="110"/>
      <c r="C7" s="110"/>
      <c r="D7" s="110"/>
      <c r="E7" s="110"/>
      <c r="F7" s="110"/>
      <c r="G7" s="110"/>
      <c r="H7" s="110"/>
      <c r="I7" s="110"/>
      <c r="J7" s="110"/>
      <c r="K7" s="9" t="s">
        <v>33</v>
      </c>
      <c r="L7" s="9" t="s">
        <v>13</v>
      </c>
      <c r="M7" s="9" t="s">
        <v>309</v>
      </c>
      <c r="N7" s="9" t="s">
        <v>310</v>
      </c>
      <c r="O7" s="9" t="s">
        <v>311</v>
      </c>
      <c r="P7" s="9" t="s">
        <v>33</v>
      </c>
      <c r="Q7" s="9" t="s">
        <v>9</v>
      </c>
      <c r="R7" s="9" t="s">
        <v>312</v>
      </c>
      <c r="S7" s="110"/>
      <c r="T7" s="110"/>
      <c r="U7" s="9" t="s">
        <v>33</v>
      </c>
      <c r="V7" s="9" t="s">
        <v>191</v>
      </c>
      <c r="W7" s="9" t="s">
        <v>192</v>
      </c>
      <c r="X7" s="9" t="s">
        <v>313</v>
      </c>
      <c r="Y7" s="9" t="s">
        <v>194</v>
      </c>
      <c r="Z7" s="9" t="s">
        <v>314</v>
      </c>
    </row>
    <row r="8" spans="1:26" s="7" customFormat="1" ht="19.899999999999999" customHeight="1">
      <c r="A8" s="10"/>
      <c r="B8" s="11"/>
      <c r="C8" s="11"/>
      <c r="D8" s="11"/>
      <c r="E8" s="10"/>
      <c r="F8" s="11"/>
      <c r="G8" s="10"/>
      <c r="H8" s="11"/>
      <c r="I8" s="14" t="s">
        <v>327</v>
      </c>
      <c r="J8" s="16">
        <v>600</v>
      </c>
      <c r="K8" s="16">
        <v>600</v>
      </c>
      <c r="L8" s="16">
        <v>600</v>
      </c>
      <c r="M8" s="16" t="s">
        <v>315</v>
      </c>
      <c r="N8" s="16" t="s">
        <v>315</v>
      </c>
      <c r="O8" s="16" t="s">
        <v>315</v>
      </c>
      <c r="P8" s="16" t="s">
        <v>315</v>
      </c>
      <c r="Q8" s="16" t="s">
        <v>315</v>
      </c>
      <c r="R8" s="16" t="s">
        <v>315</v>
      </c>
      <c r="S8" s="16" t="s">
        <v>315</v>
      </c>
      <c r="T8" s="16" t="s">
        <v>315</v>
      </c>
      <c r="U8" s="16" t="s">
        <v>315</v>
      </c>
      <c r="V8" s="16" t="s">
        <v>315</v>
      </c>
      <c r="W8" s="16" t="s">
        <v>315</v>
      </c>
      <c r="X8" s="16" t="s">
        <v>315</v>
      </c>
      <c r="Y8" s="16" t="s">
        <v>315</v>
      </c>
      <c r="Z8" s="16" t="s">
        <v>315</v>
      </c>
    </row>
    <row r="9" spans="1:26" s="7" customFormat="1" ht="19.899999999999999" customHeight="1">
      <c r="A9" s="10"/>
      <c r="B9" s="12" t="s">
        <v>328</v>
      </c>
      <c r="C9" s="12"/>
      <c r="D9" s="12"/>
      <c r="E9" s="12"/>
      <c r="F9" s="11"/>
      <c r="G9" s="11"/>
      <c r="H9" s="11"/>
      <c r="I9" s="11"/>
      <c r="J9" s="16">
        <v>600</v>
      </c>
      <c r="K9" s="16">
        <v>600</v>
      </c>
      <c r="L9" s="16">
        <v>600</v>
      </c>
      <c r="M9" s="16" t="s">
        <v>315</v>
      </c>
      <c r="N9" s="16" t="s">
        <v>315</v>
      </c>
      <c r="O9" s="16" t="s">
        <v>315</v>
      </c>
      <c r="P9" s="16" t="s">
        <v>315</v>
      </c>
      <c r="Q9" s="16" t="s">
        <v>315</v>
      </c>
      <c r="R9" s="16" t="s">
        <v>315</v>
      </c>
      <c r="S9" s="16" t="s">
        <v>315</v>
      </c>
      <c r="T9" s="16" t="s">
        <v>315</v>
      </c>
      <c r="U9" s="16" t="s">
        <v>315</v>
      </c>
      <c r="V9" s="16" t="s">
        <v>315</v>
      </c>
      <c r="W9" s="16" t="s">
        <v>315</v>
      </c>
      <c r="X9" s="16" t="s">
        <v>315</v>
      </c>
      <c r="Y9" s="16" t="s">
        <v>315</v>
      </c>
      <c r="Z9" s="16" t="s">
        <v>315</v>
      </c>
    </row>
    <row r="10" spans="1:26" s="7" customFormat="1" ht="18.2" customHeight="1">
      <c r="A10" s="10"/>
      <c r="B10" s="13" t="s">
        <v>329</v>
      </c>
      <c r="C10" s="12"/>
      <c r="D10" s="12"/>
      <c r="E10" s="12"/>
      <c r="F10" s="11"/>
      <c r="G10" s="11"/>
      <c r="H10" s="11"/>
      <c r="I10" s="11"/>
      <c r="J10" s="16">
        <v>600</v>
      </c>
      <c r="K10" s="16">
        <v>600</v>
      </c>
      <c r="L10" s="16">
        <v>600</v>
      </c>
      <c r="M10" s="16" t="s">
        <v>315</v>
      </c>
      <c r="N10" s="16" t="s">
        <v>315</v>
      </c>
      <c r="O10" s="16" t="s">
        <v>315</v>
      </c>
      <c r="P10" s="16" t="s">
        <v>315</v>
      </c>
      <c r="Q10" s="16" t="s">
        <v>315</v>
      </c>
      <c r="R10" s="16" t="s">
        <v>315</v>
      </c>
      <c r="S10" s="16" t="s">
        <v>315</v>
      </c>
      <c r="T10" s="16" t="s">
        <v>315</v>
      </c>
      <c r="U10" s="16" t="s">
        <v>315</v>
      </c>
      <c r="V10" s="16" t="s">
        <v>315</v>
      </c>
      <c r="W10" s="16" t="s">
        <v>315</v>
      </c>
      <c r="X10" s="16" t="s">
        <v>315</v>
      </c>
      <c r="Y10" s="16" t="s">
        <v>315</v>
      </c>
      <c r="Z10" s="16" t="s">
        <v>315</v>
      </c>
    </row>
    <row r="11" spans="1:26" s="7" customFormat="1" ht="16.350000000000001" customHeight="1">
      <c r="A11" s="10"/>
      <c r="B11" s="13" t="s">
        <v>330</v>
      </c>
      <c r="C11" s="12" t="s">
        <v>331</v>
      </c>
      <c r="D11" s="12" t="s">
        <v>316</v>
      </c>
      <c r="E11" s="12" t="s">
        <v>332</v>
      </c>
      <c r="F11" s="12" t="s">
        <v>333</v>
      </c>
      <c r="G11" s="12" t="s">
        <v>334</v>
      </c>
      <c r="H11" s="14" t="s">
        <v>335</v>
      </c>
      <c r="I11" s="14" t="s">
        <v>336</v>
      </c>
      <c r="J11" s="16">
        <v>600</v>
      </c>
      <c r="K11" s="16">
        <v>600</v>
      </c>
      <c r="L11" s="16">
        <v>600</v>
      </c>
      <c r="M11" s="16" t="s">
        <v>315</v>
      </c>
      <c r="N11" s="16" t="s">
        <v>315</v>
      </c>
      <c r="O11" s="16" t="s">
        <v>315</v>
      </c>
      <c r="P11" s="16" t="s">
        <v>315</v>
      </c>
      <c r="Q11" s="16" t="s">
        <v>315</v>
      </c>
      <c r="R11" s="16" t="s">
        <v>315</v>
      </c>
      <c r="S11" s="16" t="s">
        <v>315</v>
      </c>
      <c r="T11" s="16" t="s">
        <v>315</v>
      </c>
      <c r="U11" s="16" t="s">
        <v>315</v>
      </c>
      <c r="V11" s="16" t="s">
        <v>315</v>
      </c>
      <c r="W11" s="16" t="s">
        <v>315</v>
      </c>
      <c r="X11" s="16" t="s">
        <v>315</v>
      </c>
      <c r="Y11" s="16" t="s">
        <v>315</v>
      </c>
      <c r="Z11" s="16" t="s">
        <v>315</v>
      </c>
    </row>
    <row r="12" spans="1:26" s="7" customFormat="1" ht="16.350000000000001" customHeight="1">
      <c r="B12" s="15"/>
    </row>
    <row r="13" spans="1:26" s="7" customFormat="1" ht="19.899999999999999" customHeight="1">
      <c r="B13" s="111"/>
      <c r="C13" s="111"/>
    </row>
  </sheetData>
  <mergeCells count="16">
    <mergeCell ref="B3:Z4"/>
    <mergeCell ref="K6:O6"/>
    <mergeCell ref="P6:R6"/>
    <mergeCell ref="U6:Z6"/>
    <mergeCell ref="B13:C13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S6:S7"/>
    <mergeCell ref="T6:T7"/>
  </mergeCells>
  <phoneticPr fontId="53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B4" workbookViewId="0">
      <selection activeCell="F22" sqref="F22:J22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5.25" customWidth="1"/>
    <col min="6" max="6" width="17.625" customWidth="1"/>
    <col min="7" max="7" width="18.875" customWidth="1"/>
    <col min="8" max="8" width="15.375" customWidth="1"/>
  </cols>
  <sheetData>
    <row r="1" spans="1:16" ht="16.350000000000001" customHeight="1">
      <c r="A1" s="1"/>
      <c r="B1" s="81" t="s">
        <v>396</v>
      </c>
      <c r="C1" s="1"/>
      <c r="D1" s="1"/>
      <c r="F1" s="1"/>
      <c r="G1" s="1"/>
      <c r="H1" s="1"/>
    </row>
    <row r="2" spans="1:16" ht="43.5" customHeight="1">
      <c r="A2" s="1"/>
      <c r="B2" s="118" t="s">
        <v>337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s="121" customFormat="1" ht="21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 t="s">
        <v>410</v>
      </c>
    </row>
    <row r="4" spans="1:16" ht="29.25" customHeight="1">
      <c r="B4" s="3" t="s">
        <v>338</v>
      </c>
      <c r="C4" s="113" t="s">
        <v>339</v>
      </c>
      <c r="D4" s="113"/>
      <c r="E4" s="3" t="s">
        <v>340</v>
      </c>
      <c r="F4" s="113" t="s">
        <v>317</v>
      </c>
      <c r="G4" s="113"/>
      <c r="H4" s="113"/>
      <c r="I4" s="113"/>
      <c r="J4" s="113"/>
      <c r="K4" s="116" t="s">
        <v>341</v>
      </c>
      <c r="L4" s="116"/>
      <c r="M4" s="113" t="s">
        <v>342</v>
      </c>
      <c r="N4" s="113"/>
      <c r="O4" s="113"/>
      <c r="P4" s="113"/>
    </row>
    <row r="5" spans="1:16" ht="31.15" customHeight="1">
      <c r="B5" s="3" t="s">
        <v>343</v>
      </c>
      <c r="C5" s="113" t="s">
        <v>328</v>
      </c>
      <c r="D5" s="113"/>
      <c r="E5" s="3" t="s">
        <v>344</v>
      </c>
      <c r="F5" s="113"/>
      <c r="G5" s="113"/>
      <c r="H5" s="113"/>
      <c r="I5" s="113"/>
      <c r="J5" s="113"/>
      <c r="K5" s="116" t="s">
        <v>345</v>
      </c>
      <c r="L5" s="116"/>
      <c r="M5" s="117">
        <v>50</v>
      </c>
      <c r="N5" s="112"/>
      <c r="O5" s="112"/>
      <c r="P5" s="112"/>
    </row>
    <row r="6" spans="1:16" ht="31.15" customHeight="1">
      <c r="B6" s="3" t="s">
        <v>346</v>
      </c>
      <c r="C6" s="113">
        <v>10</v>
      </c>
      <c r="D6" s="113"/>
      <c r="E6" s="3" t="s">
        <v>347</v>
      </c>
      <c r="F6" s="113"/>
      <c r="G6" s="113"/>
      <c r="H6" s="113"/>
      <c r="I6" s="113"/>
      <c r="J6" s="113"/>
      <c r="K6" s="83" t="s">
        <v>348</v>
      </c>
      <c r="L6" s="83" t="s">
        <v>349</v>
      </c>
      <c r="M6" s="112">
        <v>50</v>
      </c>
      <c r="N6" s="112"/>
      <c r="O6" s="112"/>
      <c r="P6" s="112"/>
    </row>
    <row r="7" spans="1:16" ht="31.15" customHeight="1">
      <c r="B7" s="114" t="s">
        <v>350</v>
      </c>
      <c r="C7" s="115" t="s">
        <v>351</v>
      </c>
      <c r="D7" s="115"/>
      <c r="E7" s="115"/>
      <c r="F7" s="115"/>
      <c r="G7" s="115"/>
      <c r="H7" s="115"/>
      <c r="I7" s="115"/>
      <c r="J7" s="115"/>
      <c r="K7" s="116" t="s">
        <v>352</v>
      </c>
      <c r="L7" s="116"/>
      <c r="M7" s="112" t="s">
        <v>353</v>
      </c>
      <c r="N7" s="112"/>
      <c r="O7" s="112"/>
      <c r="P7" s="112"/>
    </row>
    <row r="8" spans="1:16" ht="41.45" customHeight="1">
      <c r="B8" s="114"/>
      <c r="C8" s="115"/>
      <c r="D8" s="115"/>
      <c r="E8" s="115"/>
      <c r="F8" s="115"/>
      <c r="G8" s="115"/>
      <c r="H8" s="115"/>
      <c r="I8" s="115"/>
      <c r="J8" s="115"/>
      <c r="K8" s="116" t="s">
        <v>354</v>
      </c>
      <c r="L8" s="116"/>
      <c r="M8" s="112" t="s">
        <v>353</v>
      </c>
      <c r="N8" s="112"/>
      <c r="O8" s="112"/>
      <c r="P8" s="112"/>
    </row>
    <row r="9" spans="1:16" ht="43.15" customHeight="1">
      <c r="B9" s="114"/>
      <c r="C9" s="115"/>
      <c r="D9" s="115"/>
      <c r="E9" s="115"/>
      <c r="F9" s="115"/>
      <c r="G9" s="115"/>
      <c r="H9" s="115"/>
      <c r="I9" s="115"/>
      <c r="J9" s="115"/>
      <c r="K9" s="116" t="s">
        <v>355</v>
      </c>
      <c r="L9" s="116"/>
      <c r="M9" s="112" t="s">
        <v>353</v>
      </c>
      <c r="N9" s="112"/>
      <c r="O9" s="112"/>
      <c r="P9" s="112"/>
    </row>
    <row r="10" spans="1:16" ht="39.6" customHeight="1">
      <c r="B10" s="114"/>
      <c r="C10" s="115"/>
      <c r="D10" s="115"/>
      <c r="E10" s="115"/>
      <c r="F10" s="115"/>
      <c r="G10" s="115"/>
      <c r="H10" s="115"/>
      <c r="I10" s="115"/>
      <c r="J10" s="115"/>
      <c r="K10" s="116" t="s">
        <v>356</v>
      </c>
      <c r="L10" s="116"/>
      <c r="M10" s="112" t="s">
        <v>353</v>
      </c>
      <c r="N10" s="112"/>
      <c r="O10" s="112"/>
      <c r="P10" s="112"/>
    </row>
    <row r="11" spans="1:16" ht="19.899999999999999" customHeight="1">
      <c r="B11" s="4" t="s">
        <v>357</v>
      </c>
      <c r="C11" s="4" t="s">
        <v>358</v>
      </c>
      <c r="D11" s="4" t="s">
        <v>359</v>
      </c>
      <c r="E11" s="4" t="s">
        <v>360</v>
      </c>
      <c r="F11" s="4" t="s">
        <v>361</v>
      </c>
      <c r="G11" s="4" t="s">
        <v>362</v>
      </c>
      <c r="H11" s="4" t="s">
        <v>363</v>
      </c>
      <c r="I11" s="4" t="s">
        <v>364</v>
      </c>
      <c r="J11" s="4" t="s">
        <v>365</v>
      </c>
      <c r="K11" s="3"/>
      <c r="L11" s="6"/>
      <c r="M11" s="6"/>
      <c r="N11" s="6"/>
      <c r="O11" s="6"/>
      <c r="P11" s="6"/>
    </row>
    <row r="12" spans="1:16" ht="19.5" customHeight="1">
      <c r="B12" s="5" t="s">
        <v>366</v>
      </c>
      <c r="C12" s="6" t="s">
        <v>367</v>
      </c>
      <c r="D12" s="6" t="s">
        <v>368</v>
      </c>
      <c r="E12" s="5" t="s">
        <v>369</v>
      </c>
      <c r="F12" s="5"/>
      <c r="G12" s="5" t="s">
        <v>370</v>
      </c>
      <c r="H12" s="5" t="s">
        <v>371</v>
      </c>
      <c r="I12" s="5" t="s">
        <v>372</v>
      </c>
      <c r="J12" s="5"/>
      <c r="K12" s="5"/>
      <c r="L12" s="5"/>
      <c r="M12" s="5"/>
      <c r="N12" s="5"/>
      <c r="O12" s="5"/>
      <c r="P12" s="5"/>
    </row>
    <row r="13" spans="1:16">
      <c r="B13" s="5" t="s">
        <v>366</v>
      </c>
      <c r="C13" s="6" t="s">
        <v>373</v>
      </c>
      <c r="D13" s="6" t="s">
        <v>374</v>
      </c>
      <c r="E13" s="5" t="s">
        <v>369</v>
      </c>
      <c r="F13" s="5"/>
      <c r="G13" s="5" t="s">
        <v>375</v>
      </c>
      <c r="H13" s="5" t="s">
        <v>376</v>
      </c>
      <c r="I13" s="5" t="s">
        <v>377</v>
      </c>
      <c r="J13" s="5"/>
      <c r="K13" s="5"/>
      <c r="L13" s="5"/>
      <c r="M13" s="5"/>
      <c r="N13" s="5"/>
      <c r="O13" s="5"/>
      <c r="P13" s="5"/>
    </row>
    <row r="14" spans="1:16">
      <c r="B14" s="5" t="s">
        <v>366</v>
      </c>
      <c r="C14" s="6" t="s">
        <v>378</v>
      </c>
      <c r="D14" s="6" t="s">
        <v>379</v>
      </c>
      <c r="E14" s="5" t="s">
        <v>369</v>
      </c>
      <c r="F14" s="5"/>
      <c r="G14" s="5" t="s">
        <v>380</v>
      </c>
      <c r="H14" s="5" t="s">
        <v>381</v>
      </c>
      <c r="I14" s="5" t="s">
        <v>377</v>
      </c>
      <c r="J14" s="5"/>
      <c r="K14" s="5"/>
      <c r="L14" s="5"/>
      <c r="M14" s="5"/>
      <c r="N14" s="5"/>
      <c r="O14" s="5"/>
      <c r="P14" s="5"/>
    </row>
    <row r="15" spans="1:16">
      <c r="B15" s="5" t="s">
        <v>382</v>
      </c>
      <c r="C15" s="6" t="s">
        <v>383</v>
      </c>
      <c r="D15" s="6" t="s">
        <v>384</v>
      </c>
      <c r="E15" s="5" t="s">
        <v>385</v>
      </c>
      <c r="F15" s="5"/>
      <c r="G15" s="5" t="s">
        <v>386</v>
      </c>
      <c r="H15" s="5" t="s">
        <v>376</v>
      </c>
      <c r="I15" s="5" t="s">
        <v>377</v>
      </c>
      <c r="J15" s="5"/>
      <c r="K15" s="5"/>
      <c r="L15" s="5"/>
      <c r="M15" s="5"/>
      <c r="N15" s="5"/>
      <c r="O15" s="5"/>
      <c r="P15" s="5"/>
    </row>
    <row r="16" spans="1:16">
      <c r="B16" s="5" t="s">
        <v>382</v>
      </c>
      <c r="C16" s="6" t="s">
        <v>387</v>
      </c>
      <c r="D16" s="6" t="s">
        <v>388</v>
      </c>
      <c r="E16" s="5" t="s">
        <v>385</v>
      </c>
      <c r="F16" s="5"/>
      <c r="G16" s="5" t="s">
        <v>386</v>
      </c>
      <c r="H16" s="5" t="s">
        <v>376</v>
      </c>
      <c r="I16" s="5" t="s">
        <v>377</v>
      </c>
      <c r="J16" s="5"/>
      <c r="K16" s="5"/>
      <c r="L16" s="5"/>
      <c r="M16" s="5"/>
      <c r="N16" s="5"/>
      <c r="O16" s="5"/>
      <c r="P16" s="5"/>
    </row>
    <row r="17" spans="1:16">
      <c r="B17" s="5" t="s">
        <v>389</v>
      </c>
      <c r="C17" s="6" t="s">
        <v>390</v>
      </c>
      <c r="D17" s="6" t="s">
        <v>391</v>
      </c>
      <c r="E17" s="5" t="s">
        <v>392</v>
      </c>
      <c r="F17" s="5"/>
      <c r="G17" s="5" t="s">
        <v>393</v>
      </c>
      <c r="H17" s="5" t="s">
        <v>394</v>
      </c>
      <c r="I17" s="5" t="s">
        <v>395</v>
      </c>
      <c r="J17" s="5"/>
      <c r="K17" s="5"/>
      <c r="L17" s="5"/>
      <c r="M17" s="5"/>
      <c r="N17" s="5"/>
      <c r="O17" s="5"/>
      <c r="P17" s="5"/>
    </row>
    <row r="20" spans="1:16" ht="64.7" customHeight="1">
      <c r="A20" s="1"/>
      <c r="B20" s="118" t="s">
        <v>337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</row>
    <row r="21" spans="1:16" s="121" customFormat="1" ht="21.75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 t="s">
        <v>410</v>
      </c>
    </row>
    <row r="22" spans="1:16" ht="29.25" customHeight="1">
      <c r="B22" s="3" t="s">
        <v>338</v>
      </c>
      <c r="C22" s="113" t="s">
        <v>339</v>
      </c>
      <c r="D22" s="113"/>
      <c r="E22" s="3" t="s">
        <v>340</v>
      </c>
      <c r="F22" s="113" t="s">
        <v>398</v>
      </c>
      <c r="G22" s="113"/>
      <c r="H22" s="113"/>
      <c r="I22" s="113"/>
      <c r="J22" s="113"/>
      <c r="K22" s="116" t="s">
        <v>341</v>
      </c>
      <c r="L22" s="116"/>
      <c r="M22" s="113" t="s">
        <v>399</v>
      </c>
      <c r="N22" s="113"/>
      <c r="O22" s="113"/>
      <c r="P22" s="113"/>
    </row>
    <row r="23" spans="1:16" ht="31.15" customHeight="1">
      <c r="B23" s="3" t="s">
        <v>343</v>
      </c>
      <c r="C23" s="113" t="s">
        <v>328</v>
      </c>
      <c r="D23" s="113"/>
      <c r="E23" s="3" t="s">
        <v>344</v>
      </c>
      <c r="F23" s="113"/>
      <c r="G23" s="113"/>
      <c r="H23" s="113"/>
      <c r="I23" s="113"/>
      <c r="J23" s="113"/>
      <c r="K23" s="116" t="s">
        <v>345</v>
      </c>
      <c r="L23" s="116"/>
      <c r="M23" s="117">
        <v>331</v>
      </c>
      <c r="N23" s="112"/>
      <c r="O23" s="112"/>
      <c r="P23" s="112"/>
    </row>
    <row r="24" spans="1:16" ht="31.15" customHeight="1">
      <c r="B24" s="3" t="s">
        <v>346</v>
      </c>
      <c r="C24" s="113">
        <v>10</v>
      </c>
      <c r="D24" s="113"/>
      <c r="E24" s="3" t="s">
        <v>347</v>
      </c>
      <c r="F24" s="113"/>
      <c r="G24" s="113"/>
      <c r="H24" s="113"/>
      <c r="I24" s="113"/>
      <c r="J24" s="113"/>
      <c r="K24" s="82" t="s">
        <v>348</v>
      </c>
      <c r="L24" s="82" t="s">
        <v>349</v>
      </c>
      <c r="M24" s="112">
        <v>331</v>
      </c>
      <c r="N24" s="112"/>
      <c r="O24" s="112"/>
      <c r="P24" s="112"/>
    </row>
    <row r="25" spans="1:16" ht="31.15" customHeight="1">
      <c r="B25" s="114" t="s">
        <v>350</v>
      </c>
      <c r="C25" s="115" t="s">
        <v>400</v>
      </c>
      <c r="D25" s="115"/>
      <c r="E25" s="115"/>
      <c r="F25" s="115"/>
      <c r="G25" s="115"/>
      <c r="H25" s="115"/>
      <c r="I25" s="115"/>
      <c r="J25" s="115"/>
      <c r="K25" s="116" t="s">
        <v>352</v>
      </c>
      <c r="L25" s="116"/>
      <c r="M25" s="112" t="s">
        <v>353</v>
      </c>
      <c r="N25" s="112"/>
      <c r="O25" s="112"/>
      <c r="P25" s="112"/>
    </row>
    <row r="26" spans="1:16" ht="41.45" customHeight="1">
      <c r="B26" s="114"/>
      <c r="C26" s="115"/>
      <c r="D26" s="115"/>
      <c r="E26" s="115"/>
      <c r="F26" s="115"/>
      <c r="G26" s="115"/>
      <c r="H26" s="115"/>
      <c r="I26" s="115"/>
      <c r="J26" s="115"/>
      <c r="K26" s="116" t="s">
        <v>354</v>
      </c>
      <c r="L26" s="116"/>
      <c r="M26" s="112" t="s">
        <v>353</v>
      </c>
      <c r="N26" s="112"/>
      <c r="O26" s="112"/>
      <c r="P26" s="112"/>
    </row>
    <row r="27" spans="1:16" ht="43.15" customHeight="1">
      <c r="B27" s="114"/>
      <c r="C27" s="115"/>
      <c r="D27" s="115"/>
      <c r="E27" s="115"/>
      <c r="F27" s="115"/>
      <c r="G27" s="115"/>
      <c r="H27" s="115"/>
      <c r="I27" s="115"/>
      <c r="J27" s="115"/>
      <c r="K27" s="116" t="s">
        <v>355</v>
      </c>
      <c r="L27" s="116"/>
      <c r="M27" s="112" t="s">
        <v>353</v>
      </c>
      <c r="N27" s="112"/>
      <c r="O27" s="112"/>
      <c r="P27" s="112"/>
    </row>
    <row r="28" spans="1:16" ht="39.6" customHeight="1">
      <c r="B28" s="114"/>
      <c r="C28" s="115"/>
      <c r="D28" s="115"/>
      <c r="E28" s="115"/>
      <c r="F28" s="115"/>
      <c r="G28" s="115"/>
      <c r="H28" s="115"/>
      <c r="I28" s="115"/>
      <c r="J28" s="115"/>
      <c r="K28" s="116" t="s">
        <v>356</v>
      </c>
      <c r="L28" s="116"/>
      <c r="M28" s="112" t="s">
        <v>353</v>
      </c>
      <c r="N28" s="112"/>
      <c r="O28" s="112"/>
      <c r="P28" s="112"/>
    </row>
    <row r="29" spans="1:16" ht="19.899999999999999" customHeight="1">
      <c r="B29" s="4" t="s">
        <v>357</v>
      </c>
      <c r="C29" s="4" t="s">
        <v>358</v>
      </c>
      <c r="D29" s="4" t="s">
        <v>359</v>
      </c>
      <c r="E29" s="4" t="s">
        <v>360</v>
      </c>
      <c r="F29" s="4" t="s">
        <v>361</v>
      </c>
      <c r="G29" s="4" t="s">
        <v>362</v>
      </c>
      <c r="H29" s="4" t="s">
        <v>363</v>
      </c>
      <c r="I29" s="4" t="s">
        <v>364</v>
      </c>
      <c r="J29" s="4" t="s">
        <v>365</v>
      </c>
      <c r="K29" s="3"/>
      <c r="L29" s="6"/>
      <c r="M29" s="6"/>
      <c r="N29" s="6"/>
      <c r="O29" s="6"/>
      <c r="P29" s="6"/>
    </row>
    <row r="30" spans="1:16" ht="19.5" customHeight="1">
      <c r="B30" s="5" t="s">
        <v>366</v>
      </c>
      <c r="C30" s="6" t="s">
        <v>367</v>
      </c>
      <c r="D30" s="6" t="s">
        <v>401</v>
      </c>
      <c r="E30" s="5" t="s">
        <v>369</v>
      </c>
      <c r="F30" s="5"/>
      <c r="G30" s="5" t="s">
        <v>402</v>
      </c>
      <c r="H30" s="5" t="s">
        <v>371</v>
      </c>
      <c r="I30" s="5" t="s">
        <v>372</v>
      </c>
      <c r="J30" s="5"/>
      <c r="K30" s="5"/>
      <c r="L30" s="5"/>
      <c r="M30" s="5"/>
      <c r="N30" s="5"/>
      <c r="O30" s="5"/>
      <c r="P30" s="5"/>
    </row>
    <row r="31" spans="1:16">
      <c r="B31" s="5" t="s">
        <v>366</v>
      </c>
      <c r="C31" s="6" t="s">
        <v>378</v>
      </c>
      <c r="D31" s="6" t="s">
        <v>403</v>
      </c>
      <c r="E31" s="5" t="s">
        <v>392</v>
      </c>
      <c r="F31" s="5"/>
      <c r="G31" s="5" t="s">
        <v>404</v>
      </c>
      <c r="H31" s="5" t="s">
        <v>405</v>
      </c>
      <c r="I31" s="5" t="s">
        <v>372</v>
      </c>
      <c r="J31" s="5"/>
      <c r="K31" s="5"/>
      <c r="L31" s="5"/>
      <c r="M31" s="5"/>
      <c r="N31" s="5"/>
      <c r="O31" s="5"/>
      <c r="P31" s="5"/>
    </row>
    <row r="32" spans="1:16">
      <c r="B32" s="5" t="s">
        <v>366</v>
      </c>
      <c r="C32" s="6" t="s">
        <v>373</v>
      </c>
      <c r="D32" s="6" t="s">
        <v>406</v>
      </c>
      <c r="E32" s="5" t="s">
        <v>369</v>
      </c>
      <c r="F32" s="5"/>
      <c r="G32" s="5" t="s">
        <v>375</v>
      </c>
      <c r="H32" s="5" t="s">
        <v>376</v>
      </c>
      <c r="I32" s="5" t="s">
        <v>372</v>
      </c>
      <c r="J32" s="5"/>
      <c r="K32" s="5"/>
      <c r="L32" s="5"/>
      <c r="M32" s="5"/>
      <c r="N32" s="5"/>
      <c r="O32" s="5"/>
      <c r="P32" s="5"/>
    </row>
    <row r="33" spans="2:16">
      <c r="B33" s="5" t="s">
        <v>382</v>
      </c>
      <c r="C33" s="6" t="s">
        <v>383</v>
      </c>
      <c r="D33" s="6" t="s">
        <v>407</v>
      </c>
      <c r="E33" s="5" t="s">
        <v>385</v>
      </c>
      <c r="F33" s="5"/>
      <c r="G33" s="5" t="s">
        <v>408</v>
      </c>
      <c r="H33" s="5" t="s">
        <v>376</v>
      </c>
      <c r="I33" s="5" t="s">
        <v>372</v>
      </c>
      <c r="J33" s="5"/>
      <c r="K33" s="5"/>
      <c r="L33" s="5"/>
      <c r="M33" s="5"/>
      <c r="N33" s="5"/>
      <c r="O33" s="5"/>
      <c r="P33" s="5"/>
    </row>
    <row r="34" spans="2:16">
      <c r="B34" s="5" t="s">
        <v>389</v>
      </c>
      <c r="C34" s="6" t="s">
        <v>389</v>
      </c>
      <c r="D34" s="6" t="s">
        <v>409</v>
      </c>
      <c r="E34" s="5" t="s">
        <v>392</v>
      </c>
      <c r="F34" s="5"/>
      <c r="G34" s="5" t="s">
        <v>393</v>
      </c>
      <c r="H34" s="5" t="s">
        <v>394</v>
      </c>
      <c r="I34" s="5" t="s">
        <v>395</v>
      </c>
      <c r="J34" s="5"/>
      <c r="K34" s="5"/>
      <c r="L34" s="5"/>
      <c r="M34" s="5"/>
      <c r="N34" s="5"/>
      <c r="O34" s="5"/>
      <c r="P34" s="5"/>
    </row>
    <row r="35" spans="2:16">
      <c r="B35" s="5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mergeCells count="44">
    <mergeCell ref="C23:D23"/>
    <mergeCell ref="F23:J23"/>
    <mergeCell ref="M23:P23"/>
    <mergeCell ref="K10:L10"/>
    <mergeCell ref="M10:P10"/>
    <mergeCell ref="B20:P20"/>
    <mergeCell ref="K23:L23"/>
    <mergeCell ref="B7:B10"/>
    <mergeCell ref="C7:J10"/>
    <mergeCell ref="C22:D22"/>
    <mergeCell ref="F22:J22"/>
    <mergeCell ref="K22:L22"/>
    <mergeCell ref="M22:P22"/>
    <mergeCell ref="K7:L7"/>
    <mergeCell ref="M7:P7"/>
    <mergeCell ref="K8:L8"/>
    <mergeCell ref="M8:P8"/>
    <mergeCell ref="K9:L9"/>
    <mergeCell ref="M9:P9"/>
    <mergeCell ref="C5:D5"/>
    <mergeCell ref="F5:J5"/>
    <mergeCell ref="K5:L5"/>
    <mergeCell ref="M5:P5"/>
    <mergeCell ref="C6:D6"/>
    <mergeCell ref="F6:J6"/>
    <mergeCell ref="M6:P6"/>
    <mergeCell ref="B2:P2"/>
    <mergeCell ref="C4:D4"/>
    <mergeCell ref="F4:J4"/>
    <mergeCell ref="K4:L4"/>
    <mergeCell ref="M4:P4"/>
    <mergeCell ref="M28:P28"/>
    <mergeCell ref="C24:D24"/>
    <mergeCell ref="F24:J24"/>
    <mergeCell ref="B25:B28"/>
    <mergeCell ref="C25:J28"/>
    <mergeCell ref="K28:L28"/>
    <mergeCell ref="K27:L27"/>
    <mergeCell ref="M27:P27"/>
    <mergeCell ref="M24:P24"/>
    <mergeCell ref="K25:L25"/>
    <mergeCell ref="M25:P25"/>
    <mergeCell ref="K26:L26"/>
    <mergeCell ref="M26:P26"/>
  </mergeCells>
  <phoneticPr fontId="53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马泺钫</cp:lastModifiedBy>
  <dcterms:created xsi:type="dcterms:W3CDTF">2024-02-19T05:04:00Z</dcterms:created>
  <dcterms:modified xsi:type="dcterms:W3CDTF">2024-03-01T02:01:17Z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A50F005F60604942A85ED9A94BA546C6_12</vt:lpwstr>
  </property>
  <property fmtid="{D5CDD505-2E9C-101B-9397-08002B2CF9AE}" pid="3" name="KSOProductBuildVer">
    <vt:lpwstr>2052-12.1.0.16250</vt:lpwstr>
  </property>
</Properties>
</file>