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er\Desktop\2024年预算公开\2024年预算公开上报\250005职教中心\"/>
    </mc:Choice>
  </mc:AlternateContent>
  <bookViews>
    <workbookView xWindow="-120" yWindow="-120" windowWidth="29040" windowHeight="1584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7" r:id="rId12"/>
    <sheet name="表十三" sheetId="16" r:id="rId13"/>
  </sheets>
  <calcPr calcId="162913"/>
</workbook>
</file>

<file path=xl/calcChain.xml><?xml version="1.0" encoding="utf-8"?>
<calcChain xmlns="http://schemas.openxmlformats.org/spreadsheetml/2006/main">
  <c r="D10" i="3" l="1"/>
  <c r="D12" i="3"/>
  <c r="F10" i="3"/>
  <c r="D8" i="12"/>
  <c r="D9" i="11"/>
  <c r="D8" i="11"/>
  <c r="D27" i="10"/>
  <c r="D26" i="10"/>
  <c r="D25" i="10"/>
  <c r="D24" i="10"/>
  <c r="D23" i="10"/>
  <c r="D22" i="10"/>
  <c r="D21" i="10"/>
  <c r="D20" i="10"/>
  <c r="D19" i="10"/>
  <c r="D18" i="10"/>
  <c r="D17" i="10"/>
  <c r="D16" i="10"/>
  <c r="D15" i="10"/>
  <c r="D14" i="10"/>
  <c r="D13" i="10"/>
  <c r="D12" i="10"/>
  <c r="D11" i="10"/>
  <c r="D10" i="10"/>
  <c r="F9" i="10"/>
  <c r="D9" i="10"/>
  <c r="F8" i="10"/>
  <c r="D8" i="10"/>
  <c r="D28" i="9"/>
  <c r="D27" i="9"/>
  <c r="D26" i="9"/>
  <c r="D25" i="9"/>
  <c r="D24" i="9"/>
  <c r="D23" i="9"/>
  <c r="D22" i="9"/>
  <c r="D21" i="9"/>
  <c r="D20" i="9"/>
  <c r="D19" i="9"/>
  <c r="D18" i="9"/>
  <c r="D17" i="9"/>
  <c r="D16" i="9"/>
  <c r="D15" i="9"/>
  <c r="D14" i="9"/>
  <c r="D13" i="9"/>
  <c r="D12" i="9"/>
  <c r="D11" i="9"/>
  <c r="E10" i="9"/>
  <c r="D10" i="9"/>
  <c r="E9" i="9"/>
  <c r="D9" i="9"/>
  <c r="F9" i="8"/>
  <c r="D9" i="8"/>
  <c r="D28" i="3"/>
  <c r="D27" i="3"/>
  <c r="D26" i="3"/>
  <c r="D25" i="3"/>
  <c r="D24" i="3"/>
  <c r="D23" i="3"/>
  <c r="D22" i="3"/>
  <c r="D21" i="3"/>
  <c r="D20" i="3"/>
  <c r="D19" i="3"/>
  <c r="D18" i="3"/>
  <c r="D17" i="3"/>
  <c r="D16" i="3"/>
  <c r="D15" i="3"/>
  <c r="D14" i="3"/>
  <c r="D13" i="3"/>
  <c r="D11" i="3"/>
  <c r="C18" i="2"/>
  <c r="F7" i="2"/>
  <c r="E7" i="2"/>
  <c r="F9" i="3" l="1"/>
  <c r="D9" i="3"/>
</calcChain>
</file>

<file path=xl/sharedStrings.xml><?xml version="1.0" encoding="utf-8"?>
<sst xmlns="http://schemas.openxmlformats.org/spreadsheetml/2006/main" count="552" uniqueCount="370">
  <si>
    <t>附表1</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</si>
  <si>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</si>
  <si>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</si>
  <si>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</si>
  <si>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</si>
  <si>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</si>
  <si>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</si>
  <si>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</si>
  <si>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</si>
  <si>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</si>
  <si>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</si>
  <si>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</si>
  <si>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</si>
  <si>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</si>
  <si>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</si>
  <si>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</si>
  <si>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</si>
  <si>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</si>
  <si>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</si>
  <si>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</si>
  <si>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</si>
  <si>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</si>
  <si>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</si>
  <si>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</si>
  <si>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</si>
  <si>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</si>
  <si>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附表2</t>
  </si>
  <si>
    <t>功能分类科目</t>
  </si>
  <si>
    <t>2024年预算数</t>
  </si>
  <si>
    <t xml:space="preserve"> 科目编码</t>
  </si>
  <si>
    <t>科目名称</t>
  </si>
  <si>
    <t>小计</t>
  </si>
  <si>
    <t xml:space="preserve">基本支出 </t>
  </si>
  <si>
    <t xml:space="preserve">项目支出 </t>
  </si>
  <si>
    <t>205</t>
  </si>
  <si>
    <r>
      <rPr>
        <sz val="10"/>
        <rFont val="方正仿宋_GBK"/>
        <family val="4"/>
        <charset val="134"/>
      </rPr>
      <t> 20503</t>
    </r>
  </si>
  <si>
    <t>职业教育</t>
  </si>
  <si>
    <r>
      <rPr>
        <sz val="10"/>
        <rFont val="方正仿宋_GBK"/>
        <family val="4"/>
        <charset val="134"/>
      </rPr>
      <t>  2050302</t>
    </r>
  </si>
  <si>
    <t>中等职业教育</t>
  </si>
  <si>
    <r>
      <rPr>
        <sz val="10"/>
        <rFont val="方正仿宋_GBK"/>
        <family val="4"/>
        <charset val="134"/>
      </rPr>
      <t> 20509</t>
    </r>
  </si>
  <si>
    <t>教育费附加安排的支出</t>
  </si>
  <si>
    <r>
      <rPr>
        <sz val="10"/>
        <rFont val="方正仿宋_GBK"/>
        <family val="4"/>
        <charset val="134"/>
      </rPr>
      <t>  2050905</t>
    </r>
  </si>
  <si>
    <t>中等职业学校教学设施</t>
  </si>
  <si>
    <t>208</t>
  </si>
  <si>
    <r>
      <rPr>
        <sz val="10"/>
        <rFont val="方正仿宋_GBK"/>
        <family val="4"/>
        <charset val="134"/>
      </rPr>
      <t> 20805</t>
    </r>
  </si>
  <si>
    <t>行政事业单位养老支出</t>
  </si>
  <si>
    <r>
      <rPr>
        <sz val="10"/>
        <rFont val="方正仿宋_GBK"/>
        <family val="4"/>
        <charset val="134"/>
      </rPr>
      <t>  2080502</t>
    </r>
  </si>
  <si>
    <t>事业单位离退休</t>
  </si>
  <si>
    <r>
      <rPr>
        <sz val="10"/>
        <rFont val="方正仿宋_GBK"/>
        <family val="4"/>
        <charset val="134"/>
      </rPr>
      <t>  2080505</t>
    </r>
  </si>
  <si>
    <t>机关事业单位基本养老保险缴费支出</t>
  </si>
  <si>
    <r>
      <rPr>
        <sz val="10"/>
        <rFont val="方正仿宋_GBK"/>
        <family val="4"/>
        <charset val="134"/>
      </rPr>
      <t>  2080506</t>
    </r>
  </si>
  <si>
    <t>机关事业单位职业年金缴费支出</t>
  </si>
  <si>
    <r>
      <rPr>
        <sz val="10"/>
        <rFont val="方正仿宋_GBK"/>
        <family val="4"/>
        <charset val="134"/>
      </rPr>
      <t>  2080599</t>
    </r>
  </si>
  <si>
    <t>其他行政事业单位养老支出</t>
  </si>
  <si>
    <t>210</t>
  </si>
  <si>
    <r>
      <rPr>
        <sz val="10"/>
        <rFont val="方正仿宋_GBK"/>
        <family val="4"/>
        <charset val="134"/>
      </rPr>
      <t> 21011</t>
    </r>
  </si>
  <si>
    <t>行政事业单位医疗</t>
  </si>
  <si>
    <r>
      <rPr>
        <sz val="10"/>
        <rFont val="方正仿宋_GBK"/>
        <family val="4"/>
        <charset val="134"/>
      </rPr>
      <t>  2101102</t>
    </r>
  </si>
  <si>
    <t>事业单位医疗</t>
  </si>
  <si>
    <r>
      <rPr>
        <sz val="10"/>
        <rFont val="方正仿宋_GBK"/>
        <family val="4"/>
        <charset val="134"/>
      </rPr>
      <t>  2101199</t>
    </r>
  </si>
  <si>
    <t>其他行政事业单位医疗支出</t>
  </si>
  <si>
    <t>221</t>
  </si>
  <si>
    <r>
      <rPr>
        <sz val="10"/>
        <rFont val="方正仿宋_GBK"/>
        <family val="4"/>
        <charset val="134"/>
      </rPr>
      <t> 22102</t>
    </r>
  </si>
  <si>
    <t>住房改革支出</t>
  </si>
  <si>
    <r>
      <rPr>
        <sz val="10"/>
        <rFont val="方正仿宋_GBK"/>
        <family val="4"/>
        <charset val="134"/>
      </rPr>
      <t>  2210201</t>
    </r>
  </si>
  <si>
    <t>住房公积金</t>
  </si>
  <si>
    <r>
      <rPr>
        <sz val="10"/>
        <rFont val="方正仿宋_GBK"/>
        <family val="4"/>
        <charset val="134"/>
      </rPr>
      <t>  2210203</t>
    </r>
  </si>
  <si>
    <t>购房补贴</t>
  </si>
  <si>
    <t>附表3</t>
  </si>
  <si>
    <t>（部门预算支出经济分类科目）</t>
  </si>
  <si>
    <t>经济分类科目</t>
  </si>
  <si>
    <t>2024年基本支出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</si>
  <si>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</si>
  <si>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</si>
  <si>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</si>
  <si>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</si>
  <si>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</si>
  <si>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</si>
  <si>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</si>
  <si>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</si>
  <si>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</si>
  <si>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</si>
  <si>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</si>
  <si>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</si>
  <si>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</si>
  <si>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</si>
  <si>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</si>
  <si>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</si>
  <si>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</si>
  <si>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</si>
  <si>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</si>
  <si>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</si>
  <si>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</si>
  <si>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</si>
  <si>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</si>
  <si>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</si>
  <si>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</si>
  <si>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</si>
  <si>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</si>
  <si>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</si>
  <si>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30202</t>
    </r>
  </si>
  <si>
    <r>
      <rPr>
        <sz val="10"/>
        <rFont val="方正仿宋_GBK"/>
        <family val="4"/>
        <charset val="134"/>
      </rPr>
      <t> 印刷费</t>
    </r>
  </si>
  <si>
    <r>
      <rPr>
        <sz val="10"/>
        <rFont val="方正仿宋_GBK"/>
        <family val="4"/>
        <charset val="134"/>
      </rPr>
      <t> 30203</t>
    </r>
  </si>
  <si>
    <r>
      <rPr>
        <sz val="10"/>
        <rFont val="方正仿宋_GBK"/>
        <family val="4"/>
        <charset val="134"/>
      </rPr>
      <t> 咨询费</t>
    </r>
  </si>
  <si>
    <r>
      <rPr>
        <sz val="10"/>
        <rFont val="方正仿宋_GBK"/>
        <family val="4"/>
        <charset val="134"/>
      </rPr>
      <t> 30205</t>
    </r>
  </si>
  <si>
    <r>
      <rPr>
        <sz val="10"/>
        <rFont val="方正仿宋_GBK"/>
        <family val="4"/>
        <charset val="134"/>
      </rPr>
      <t> 水费</t>
    </r>
  </si>
  <si>
    <r>
      <rPr>
        <sz val="10"/>
        <rFont val="方正仿宋_GBK"/>
        <family val="4"/>
        <charset val="134"/>
      </rPr>
      <t> 30206</t>
    </r>
  </si>
  <si>
    <r>
      <rPr>
        <sz val="10"/>
        <rFont val="方正仿宋_GBK"/>
        <family val="4"/>
        <charset val="134"/>
      </rPr>
      <t> 电费</t>
    </r>
  </si>
  <si>
    <r>
      <rPr>
        <sz val="10"/>
        <rFont val="方正仿宋_GBK"/>
        <family val="4"/>
        <charset val="134"/>
      </rPr>
      <t> 30207</t>
    </r>
  </si>
  <si>
    <r>
      <rPr>
        <sz val="10"/>
        <rFont val="方正仿宋_GBK"/>
        <family val="4"/>
        <charset val="134"/>
      </rPr>
      <t> 邮电费</t>
    </r>
  </si>
  <si>
    <r>
      <rPr>
        <sz val="10"/>
        <rFont val="方正仿宋_GBK"/>
        <family val="4"/>
        <charset val="134"/>
      </rPr>
      <t> 30209</t>
    </r>
  </si>
  <si>
    <r>
      <rPr>
        <sz val="10"/>
        <rFont val="方正仿宋_GBK"/>
        <family val="4"/>
        <charset val="134"/>
      </rPr>
      <t> 物业管理费</t>
    </r>
  </si>
  <si>
    <r>
      <rPr>
        <sz val="10"/>
        <rFont val="方正仿宋_GBK"/>
        <family val="4"/>
        <charset val="134"/>
      </rPr>
      <t> 30211</t>
    </r>
  </si>
  <si>
    <r>
      <rPr>
        <sz val="10"/>
        <rFont val="方正仿宋_GBK"/>
        <family val="4"/>
        <charset val="134"/>
      </rPr>
      <t> 差旅费</t>
    </r>
  </si>
  <si>
    <r>
      <rPr>
        <sz val="10"/>
        <rFont val="方正仿宋_GBK"/>
        <family val="4"/>
        <charset val="134"/>
      </rPr>
      <t> 30213</t>
    </r>
  </si>
  <si>
    <r>
      <rPr>
        <sz val="10"/>
        <rFont val="方正仿宋_GBK"/>
        <family val="4"/>
        <charset val="134"/>
      </rPr>
      <t> 维修（护）费</t>
    </r>
  </si>
  <si>
    <r>
      <rPr>
        <sz val="10"/>
        <rFont val="方正仿宋_GBK"/>
        <family val="4"/>
        <charset val="134"/>
      </rPr>
      <t> 30214</t>
    </r>
  </si>
  <si>
    <r>
      <rPr>
        <sz val="10"/>
        <rFont val="方正仿宋_GBK"/>
        <family val="4"/>
        <charset val="134"/>
      </rPr>
      <t> 租赁费</t>
    </r>
  </si>
  <si>
    <r>
      <rPr>
        <sz val="10"/>
        <rFont val="方正仿宋_GBK"/>
        <family val="4"/>
        <charset val="134"/>
      </rPr>
      <t> 30216</t>
    </r>
  </si>
  <si>
    <r>
      <rPr>
        <sz val="10"/>
        <rFont val="方正仿宋_GBK"/>
        <family val="4"/>
        <charset val="134"/>
      </rPr>
      <t> 培训费</t>
    </r>
  </si>
  <si>
    <r>
      <rPr>
        <sz val="10"/>
        <rFont val="方正仿宋_GBK"/>
        <family val="4"/>
        <charset val="134"/>
      </rPr>
      <t> 30218</t>
    </r>
  </si>
  <si>
    <r>
      <rPr>
        <sz val="10"/>
        <rFont val="方正仿宋_GBK"/>
        <family val="4"/>
        <charset val="134"/>
      </rPr>
      <t> 专用材料费</t>
    </r>
  </si>
  <si>
    <r>
      <rPr>
        <sz val="10"/>
        <rFont val="方正仿宋_GBK"/>
        <family val="4"/>
        <charset val="134"/>
      </rPr>
      <t> 30226</t>
    </r>
  </si>
  <si>
    <r>
      <rPr>
        <sz val="10"/>
        <rFont val="方正仿宋_GBK"/>
        <family val="4"/>
        <charset val="134"/>
      </rPr>
      <t> 劳务费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</si>
  <si>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</si>
  <si>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</si>
  <si>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</si>
  <si>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</si>
  <si>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</si>
  <si>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</si>
  <si>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</si>
  <si>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</si>
  <si>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30301</t>
    </r>
  </si>
  <si>
    <r>
      <rPr>
        <sz val="10"/>
        <rFont val="方正仿宋_GBK"/>
        <family val="4"/>
        <charset val="134"/>
      </rPr>
      <t> 离休费</t>
    </r>
  </si>
  <si>
    <r>
      <rPr>
        <sz val="10"/>
        <rFont val="方正仿宋_GBK"/>
        <family val="4"/>
        <charset val="134"/>
      </rPr>
      <t> 30305</t>
    </r>
  </si>
  <si>
    <r>
      <rPr>
        <sz val="10"/>
        <rFont val="方正仿宋_GBK"/>
        <family val="4"/>
        <charset val="134"/>
      </rPr>
      <t> 生活补助</t>
    </r>
  </si>
  <si>
    <r>
      <rPr>
        <sz val="10"/>
        <rFont val="方正仿宋_GBK"/>
        <family val="4"/>
        <charset val="134"/>
      </rPr>
      <t> 30307</t>
    </r>
  </si>
  <si>
    <r>
      <rPr>
        <sz val="10"/>
        <rFont val="方正仿宋_GBK"/>
        <family val="4"/>
        <charset val="134"/>
      </rPr>
      <t> 医疗费补助</t>
    </r>
  </si>
  <si>
    <t>310</t>
  </si>
  <si>
    <t>资本性支出</t>
  </si>
  <si>
    <r>
      <rPr>
        <sz val="10"/>
        <rFont val="方正仿宋_GBK"/>
        <family val="4"/>
        <charset val="134"/>
      </rPr>
      <t> 31002</t>
    </r>
  </si>
  <si>
    <r>
      <rPr>
        <sz val="10"/>
        <rFont val="方正仿宋_GBK"/>
        <family val="4"/>
        <charset val="134"/>
      </rPr>
      <t> 办公设备购置</t>
    </r>
  </si>
  <si>
    <t>附表4</t>
  </si>
  <si>
    <t>（政府预算支出经济分类科目）</t>
  </si>
  <si>
    <t>政府预算经济科目</t>
  </si>
  <si>
    <t>基本支出</t>
  </si>
  <si>
    <t>505</t>
  </si>
  <si>
    <t>对事业单位经常性补助</t>
  </si>
  <si>
    <r>
      <rPr>
        <sz val="12"/>
        <color rgb="FF000000"/>
        <rFont val="方正仿宋_GBK"/>
        <family val="4"/>
        <charset val="134"/>
      </rPr>
      <t> 50501</t>
    </r>
  </si>
  <si>
    <r>
      <rPr>
        <sz val="12"/>
        <color rgb="FF000000"/>
        <rFont val="方正仿宋_GBK"/>
        <family val="4"/>
        <charset val="134"/>
      </rPr>
      <t> 工资福利支出</t>
    </r>
  </si>
  <si>
    <r>
      <rPr>
        <sz val="12"/>
        <color rgb="FF000000"/>
        <rFont val="方正仿宋_GBK"/>
        <family val="4"/>
        <charset val="134"/>
      </rPr>
      <t> 50502</t>
    </r>
  </si>
  <si>
    <r>
      <rPr>
        <sz val="12"/>
        <color rgb="FF000000"/>
        <rFont val="方正仿宋_GBK"/>
        <family val="4"/>
        <charset val="134"/>
      </rPr>
      <t> 商品和服务支出</t>
    </r>
  </si>
  <si>
    <t>506</t>
  </si>
  <si>
    <t>对事业单位资本性补助</t>
  </si>
  <si>
    <r>
      <rPr>
        <sz val="12"/>
        <color rgb="FF000000"/>
        <rFont val="方正仿宋_GBK"/>
        <family val="4"/>
        <charset val="134"/>
      </rPr>
      <t> 50601</t>
    </r>
  </si>
  <si>
    <r>
      <rPr>
        <sz val="12"/>
        <color rgb="FF000000"/>
        <rFont val="方正仿宋_GBK"/>
        <family val="4"/>
        <charset val="134"/>
      </rPr>
      <t> 资本性支出</t>
    </r>
  </si>
  <si>
    <t>509</t>
  </si>
  <si>
    <r>
      <rPr>
        <sz val="12"/>
        <color rgb="FF000000"/>
        <rFont val="方正仿宋_GBK"/>
        <family val="4"/>
        <charset val="134"/>
      </rPr>
      <t> 50901</t>
    </r>
  </si>
  <si>
    <r>
      <rPr>
        <sz val="12"/>
        <color rgb="FF000000"/>
        <rFont val="方正仿宋_GBK"/>
        <family val="4"/>
        <charset val="134"/>
      </rPr>
      <t> 社会福利和救助</t>
    </r>
  </si>
  <si>
    <r>
      <rPr>
        <sz val="12"/>
        <color rgb="FF000000"/>
        <rFont val="方正仿宋_GBK"/>
        <family val="4"/>
        <charset val="134"/>
      </rPr>
      <t> 50905</t>
    </r>
  </si>
  <si>
    <r>
      <rPr>
        <sz val="12"/>
        <color rgb="FF000000"/>
        <rFont val="方正仿宋_GBK"/>
        <family val="4"/>
        <charset val="134"/>
      </rPr>
      <t> 离退休费</t>
    </r>
  </si>
  <si>
    <t>附表5</t>
  </si>
  <si>
    <t>因公出国（境）费</t>
  </si>
  <si>
    <t>公务用车购置及运行费</t>
  </si>
  <si>
    <t>公务接待费</t>
  </si>
  <si>
    <t>公务用车购置费</t>
  </si>
  <si>
    <t>公务用车运行费</t>
  </si>
  <si>
    <t>附表6</t>
  </si>
  <si>
    <t>本年政府性基金预算财政拨款支出</t>
  </si>
  <si>
    <r>
      <rPr>
        <sz val="10"/>
        <rFont val="方正仿宋_GBK"/>
        <family val="4"/>
        <charset val="134"/>
      </rPr>
      <t> </t>
    </r>
  </si>
  <si>
    <r>
      <rPr>
        <sz val="10"/>
        <rFont val="方正仿宋_GBK"/>
        <family val="4"/>
        <charset val="134"/>
      </rPr>
      <t>  </t>
    </r>
  </si>
  <si>
    <t>附表7</t>
  </si>
  <si>
    <t>11</t>
  </si>
  <si>
    <t>2</t>
  </si>
  <si>
    <t>财政专户管理资金</t>
  </si>
  <si>
    <t>事业收入资金</t>
  </si>
  <si>
    <t>上级补助收入资金</t>
  </si>
  <si>
    <t xml:space="preserve">附属单位上缴收入资金 </t>
  </si>
  <si>
    <t>事业单位经营收入资金</t>
  </si>
  <si>
    <t xml:space="preserve">其他收入资金 </t>
  </si>
  <si>
    <t>附表8</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</si>
  <si>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</si>
  <si>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</si>
  <si>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</si>
  <si>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</si>
  <si>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</si>
  <si>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</si>
  <si>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</si>
  <si>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</si>
  <si>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</si>
  <si>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</si>
  <si>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family val="4"/>
        <charset val="134"/>
      </rPr>
      <t> 20503</t>
    </r>
  </si>
  <si>
    <r>
      <rPr>
        <sz val="9"/>
        <color rgb="FF000000"/>
        <rFont val="方正仿宋_GBK"/>
        <family val="4"/>
        <charset val="134"/>
      </rPr>
      <t> 职业教育</t>
    </r>
  </si>
  <si>
    <r>
      <rPr>
        <sz val="9"/>
        <color rgb="FF000000"/>
        <rFont val="方正仿宋_GBK"/>
        <family val="4"/>
        <charset val="134"/>
      </rPr>
      <t>  2050302</t>
    </r>
  </si>
  <si>
    <r>
      <rPr>
        <sz val="9"/>
        <color rgb="FF000000"/>
        <rFont val="方正仿宋_GBK"/>
        <family val="4"/>
        <charset val="134"/>
      </rPr>
      <t>  中等职业教育</t>
    </r>
  </si>
  <si>
    <r>
      <rPr>
        <sz val="9"/>
        <color rgb="FF000000"/>
        <rFont val="方正仿宋_GBK"/>
        <family val="4"/>
        <charset val="134"/>
      </rPr>
      <t> 20509</t>
    </r>
  </si>
  <si>
    <r>
      <rPr>
        <sz val="9"/>
        <color rgb="FF000000"/>
        <rFont val="方正仿宋_GBK"/>
        <family val="4"/>
        <charset val="134"/>
      </rPr>
      <t> 教育费附加安排的支出</t>
    </r>
  </si>
  <si>
    <r>
      <rPr>
        <sz val="9"/>
        <color rgb="FF000000"/>
        <rFont val="方正仿宋_GBK"/>
        <family val="4"/>
        <charset val="134"/>
      </rPr>
      <t>  2050905</t>
    </r>
  </si>
  <si>
    <r>
      <rPr>
        <sz val="9"/>
        <color rgb="FF000000"/>
        <rFont val="方正仿宋_GBK"/>
        <family val="4"/>
        <charset val="134"/>
      </rPr>
      <t>  中等职业学校教学设施</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</si>
  <si>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</si>
  <si>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</si>
  <si>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2080502</t>
    </r>
  </si>
  <si>
    <r>
      <rPr>
        <sz val="9"/>
        <color rgb="FF000000"/>
        <rFont val="方正仿宋_GBK"/>
        <family val="4"/>
        <charset val="134"/>
      </rPr>
      <t>  事业单位离退休</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</si>
  <si>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</si>
  <si>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</si>
  <si>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</si>
  <si>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</si>
  <si>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</si>
  <si>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</si>
  <si>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</si>
  <si>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</si>
  <si>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</si>
  <si>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</si>
  <si>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</si>
  <si>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</si>
  <si>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</si>
  <si>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</si>
  <si>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</si>
  <si>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</si>
  <si>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2210203</t>
    </r>
  </si>
  <si>
    <r>
      <rPr>
        <sz val="9"/>
        <color rgb="FF000000"/>
        <rFont val="方正仿宋_GBK"/>
        <family val="4"/>
        <charset val="134"/>
      </rPr>
      <t>  购房补贴</t>
    </r>
  </si>
  <si>
    <t>附表9</t>
  </si>
  <si>
    <t>项目支出</t>
  </si>
  <si>
    <r>
      <rPr>
        <sz val="12"/>
        <color rgb="FF000000"/>
        <rFont val="方正仿宋_GBK"/>
        <family val="4"/>
        <charset val="134"/>
      </rPr>
      <t> 20503</t>
    </r>
  </si>
  <si>
    <r>
      <rPr>
        <sz val="12"/>
        <color rgb="FF000000"/>
        <rFont val="方正仿宋_GBK"/>
        <family val="4"/>
        <charset val="134"/>
      </rPr>
      <t> 职业教育</t>
    </r>
  </si>
  <si>
    <r>
      <rPr>
        <sz val="12"/>
        <color rgb="FF000000"/>
        <rFont val="方正仿宋_GBK"/>
        <family val="4"/>
        <charset val="134"/>
      </rPr>
      <t>  2050302</t>
    </r>
  </si>
  <si>
    <r>
      <rPr>
        <sz val="12"/>
        <color rgb="FF000000"/>
        <rFont val="方正仿宋_GBK"/>
        <family val="4"/>
        <charset val="134"/>
      </rPr>
      <t>  中等职业教育</t>
    </r>
  </si>
  <si>
    <r>
      <rPr>
        <sz val="12"/>
        <color rgb="FF000000"/>
        <rFont val="方正仿宋_GBK"/>
        <family val="4"/>
        <charset val="134"/>
      </rPr>
      <t> 20509</t>
    </r>
  </si>
  <si>
    <r>
      <rPr>
        <sz val="12"/>
        <color rgb="FF000000"/>
        <rFont val="方正仿宋_GBK"/>
        <family val="4"/>
        <charset val="134"/>
      </rPr>
      <t> 教育费附加安排的支出</t>
    </r>
  </si>
  <si>
    <r>
      <rPr>
        <sz val="12"/>
        <color rgb="FF000000"/>
        <rFont val="方正仿宋_GBK"/>
        <family val="4"/>
        <charset val="134"/>
      </rPr>
      <t>  2050905</t>
    </r>
  </si>
  <si>
    <r>
      <rPr>
        <sz val="12"/>
        <color rgb="FF000000"/>
        <rFont val="方正仿宋_GBK"/>
        <family val="4"/>
        <charset val="134"/>
      </rPr>
      <t>  中等职业学校教学设施</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</si>
  <si>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</si>
  <si>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</si>
  <si>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2080502</t>
    </r>
  </si>
  <si>
    <r>
      <rPr>
        <sz val="12"/>
        <color rgb="FF000000"/>
        <rFont val="方正仿宋_GBK"/>
        <family val="4"/>
        <charset val="134"/>
      </rPr>
      <t>  事业单位离退休</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</si>
  <si>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</si>
  <si>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</si>
  <si>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</si>
  <si>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</si>
  <si>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</si>
  <si>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</si>
  <si>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</si>
  <si>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</si>
  <si>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</si>
  <si>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</si>
  <si>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</si>
  <si>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</si>
  <si>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</si>
  <si>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</si>
  <si>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</si>
  <si>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</si>
  <si>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2210203</t>
    </r>
  </si>
  <si>
    <r>
      <rPr>
        <sz val="12"/>
        <color rgb="FF000000"/>
        <rFont val="方正仿宋_GBK"/>
        <family val="4"/>
        <charset val="134"/>
      </rPr>
      <t>  购房补贴</t>
    </r>
  </si>
  <si>
    <t>附表10</t>
  </si>
  <si>
    <t>办公费</t>
  </si>
  <si>
    <r>
      <rPr>
        <sz val="12"/>
        <color rgb="FF000000"/>
        <rFont val="方正仿宋_GBK"/>
        <family val="4"/>
        <charset val="134"/>
      </rPr>
      <t> 30214</t>
    </r>
  </si>
  <si>
    <r>
      <rPr>
        <sz val="12"/>
        <color rgb="FF000000"/>
        <rFont val="方正仿宋_GBK"/>
        <family val="4"/>
        <charset val="134"/>
      </rPr>
      <t> 租赁费</t>
    </r>
  </si>
  <si>
    <t>培训费</t>
  </si>
  <si>
    <r>
      <rPr>
        <sz val="12"/>
        <color rgb="FF000000"/>
        <rFont val="方正仿宋_GBK"/>
        <family val="4"/>
        <charset val="134"/>
      </rPr>
      <t> 30226</t>
    </r>
  </si>
  <si>
    <r>
      <rPr>
        <sz val="12"/>
        <color rgb="FF000000"/>
        <rFont val="方正仿宋_GBK"/>
        <family val="4"/>
        <charset val="134"/>
      </rPr>
      <t> 劳务费</t>
    </r>
  </si>
  <si>
    <r>
      <rPr>
        <b/>
        <sz val="12"/>
        <color rgb="FF000000"/>
        <rFont val="方正仿宋_GBK"/>
        <family val="4"/>
        <charset val="134"/>
      </rPr>
      <t>对个人和家庭的补助</t>
    </r>
  </si>
  <si>
    <t>助学金</t>
  </si>
  <si>
    <r>
      <rPr>
        <sz val="12"/>
        <color rgb="FF000000"/>
        <rFont val="方正仿宋_GBK"/>
        <family val="4"/>
        <charset val="134"/>
      </rPr>
      <t> 31002</t>
    </r>
  </si>
  <si>
    <r>
      <rPr>
        <sz val="12"/>
        <color rgb="FF000000"/>
        <rFont val="方正仿宋_GBK"/>
        <family val="4"/>
        <charset val="134"/>
      </rPr>
      <t> 办公设备购置</t>
    </r>
  </si>
  <si>
    <t>项目名称</t>
  </si>
  <si>
    <t>单位资金</t>
  </si>
  <si>
    <t>一般债券</t>
  </si>
  <si>
    <t>外国政府和国际组织贷款</t>
  </si>
  <si>
    <t>外国政府和国际组织赠款</t>
  </si>
  <si>
    <t>专项债券</t>
  </si>
  <si>
    <t>附属单位上缴收入资金</t>
  </si>
  <si>
    <t>其他收入资金</t>
  </si>
  <si>
    <t>学校设备购置专项经费</t>
  </si>
  <si>
    <t>聘用人员专项经费—一事一议</t>
  </si>
  <si>
    <t>金额单位：万元</t>
  </si>
  <si>
    <t>部门单位</t>
  </si>
  <si>
    <t>项目编码</t>
  </si>
  <si>
    <t>功能科目</t>
  </si>
  <si>
    <t>政府经济科目</t>
  </si>
  <si>
    <t>部门经济科目</t>
  </si>
  <si>
    <t>是否政府采购</t>
  </si>
  <si>
    <t>项目状态</t>
  </si>
  <si>
    <t>合计：</t>
  </si>
  <si>
    <t>250-重庆市九龙坡区教育委员会</t>
  </si>
  <si>
    <t>250005-重庆市九龙坡职业教育中心</t>
  </si>
  <si>
    <t>50010721Y000000026919</t>
  </si>
  <si>
    <t>学校设备购置费</t>
  </si>
  <si>
    <t>2050302-中等职业教育</t>
  </si>
  <si>
    <t>50601-资本性支出</t>
  </si>
  <si>
    <t>31002-办公设备购置</t>
  </si>
  <si>
    <t>是</t>
  </si>
  <si>
    <t>预算局确认已审</t>
  </si>
  <si>
    <t>50010722T000000158146</t>
  </si>
  <si>
    <t>2050905-中等职业学校教学设施</t>
  </si>
  <si>
    <t>单位信息：</t>
  </si>
  <si>
    <t>项目名称：</t>
  </si>
  <si>
    <t>职能职责与活动：</t>
  </si>
  <si>
    <t>0507-教师队伍建设/04-聘用人员管理</t>
  </si>
  <si>
    <t>主管部门：</t>
  </si>
  <si>
    <t>项目经办人：</t>
  </si>
  <si>
    <t>项目总额：</t>
  </si>
  <si>
    <t>预算执行率权重(%)：</t>
  </si>
  <si>
    <t>项目经办人电话：</t>
  </si>
  <si>
    <t>其中：</t>
  </si>
  <si>
    <t>财政资金：</t>
  </si>
  <si>
    <t>整体目标：</t>
  </si>
  <si>
    <t xml:space="preserve">解决各学校教师人数不足情况，为缺编学校提供优质师资，提高育人质量保障。学校将在稳定的人才队伍、提升教育教学质量，推动实现教育强区目标上发挥重大作用。
</t>
  </si>
  <si>
    <t>财政专户管理资金：</t>
  </si>
  <si>
    <t>单位资金：</t>
  </si>
  <si>
    <t>社会投入资金：</t>
  </si>
  <si>
    <t>银行贷款：</t>
  </si>
  <si>
    <t>一级指标</t>
  </si>
  <si>
    <t>二级指标</t>
  </si>
  <si>
    <t>三级指标</t>
  </si>
  <si>
    <t>指标性质</t>
  </si>
  <si>
    <t>历史参考值</t>
  </si>
  <si>
    <t>指标值</t>
  </si>
  <si>
    <t>度量单位</t>
  </si>
  <si>
    <t>权重（%）</t>
  </si>
  <si>
    <t>备注</t>
  </si>
  <si>
    <t>产出指标</t>
  </si>
  <si>
    <t>时效指标</t>
  </si>
  <si>
    <t>拨付时间</t>
  </si>
  <si>
    <t>＝</t>
  </si>
  <si>
    <t>月</t>
  </si>
  <si>
    <t>数量指标</t>
  </si>
  <si>
    <t>服务师生人数</t>
  </si>
  <si>
    <t>≥</t>
  </si>
  <si>
    <t>人</t>
  </si>
  <si>
    <t>临聘教师人数</t>
  </si>
  <si>
    <t>成本指标</t>
  </si>
  <si>
    <t>补助标准</t>
  </si>
  <si>
    <t>元/月</t>
  </si>
  <si>
    <t>效益指标</t>
  </si>
  <si>
    <t>可持续发展</t>
  </si>
  <si>
    <t>补助周期</t>
  </si>
  <si>
    <t>社会效益</t>
  </si>
  <si>
    <t>增加就业岗位</t>
  </si>
  <si>
    <t>满意度指标</t>
  </si>
  <si>
    <t>服务对象满意度指标</t>
  </si>
  <si>
    <t>临聘教师满意度</t>
  </si>
  <si>
    <t>%</t>
  </si>
  <si>
    <t>0603-教育设备购置/01-教育设备购置</t>
  </si>
  <si>
    <t>完成综合实训楼设施设备建设，改善办学条件，学校提升硬件改变</t>
  </si>
  <si>
    <t>资金下达时间</t>
  </si>
  <si>
    <t>年</t>
  </si>
  <si>
    <t>设备数量</t>
  </si>
  <si>
    <t>批</t>
  </si>
  <si>
    <t>质量指标</t>
  </si>
  <si>
    <t>验收率</t>
  </si>
  <si>
    <t>提高学校办学水平</t>
  </si>
  <si>
    <t>可持续影响</t>
  </si>
  <si>
    <t>经济成本指标</t>
  </si>
  <si>
    <t>下达金额</t>
  </si>
  <si>
    <t>万元</t>
  </si>
  <si>
    <t>2024年重庆市九龙坡职业教育中心财政拨款收支总表</t>
    <phoneticPr fontId="34" type="noConversion"/>
  </si>
  <si>
    <t>2024年重庆市九龙坡职业教育中心一般公共预算财政拨款支出预算表</t>
    <phoneticPr fontId="34" type="noConversion"/>
  </si>
  <si>
    <t>2024年重庆市九龙坡职业教育中心一般公共预算财政拨款基本支出预算表</t>
    <phoneticPr fontId="34" type="noConversion"/>
  </si>
  <si>
    <t>2024年重庆市九龙坡职业教育中心一般公共预算“三公”经费支出表</t>
    <phoneticPr fontId="34" type="noConversion"/>
  </si>
  <si>
    <t>2024年重庆市九龙坡职业教育中心政府性基金预算支出表</t>
    <phoneticPr fontId="34" type="noConversion"/>
  </si>
  <si>
    <t>2024年重庆市九龙坡职业教育中心部门收支总表</t>
    <phoneticPr fontId="34" type="noConversion"/>
  </si>
  <si>
    <t>2024年重庆市九龙坡职业教育中心部门收入总表</t>
    <phoneticPr fontId="34" type="noConversion"/>
  </si>
  <si>
    <t>2024年重庆市九龙坡职业教育中心部门支出总表</t>
    <phoneticPr fontId="34" type="noConversion"/>
  </si>
  <si>
    <t>2024年重庆市九龙坡职业教育中心一般公共预算财政拨款项目支出预算表</t>
    <phoneticPr fontId="34" type="noConversion"/>
  </si>
  <si>
    <t>附表11</t>
    <phoneticPr fontId="34" type="noConversion"/>
  </si>
  <si>
    <t>2024年重庆市九龙坡职业教育中心政府采购明细表</t>
    <phoneticPr fontId="34" type="noConversion"/>
  </si>
  <si>
    <t>2024年重庆市九龙坡职业教育中心项目绩效目标表</t>
    <phoneticPr fontId="34" type="noConversion"/>
  </si>
  <si>
    <t>附表13</t>
    <phoneticPr fontId="34" type="noConversion"/>
  </si>
  <si>
    <t>附表12</t>
    <phoneticPr fontId="34" type="noConversion"/>
  </si>
  <si>
    <t>单位：万元</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</si>
</sst>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indexed="8"/>
      <name val="宋体"/>
      <charset val="1"/>
      <scheme val="minor"/>
    </font>
    <font>
      <sz val="9"/>
      <color theme="1"/>
      <name val="宋体"/>
      <family val="3"/>
      <charset val="134"/>
      <scheme val="minor"/>
    </font>
    <font>
      <sz val="10"/>
      <color rgb="FF000000"/>
      <name val="方正楷体_GBK"/>
      <family val="4"/>
      <charset val="134"/>
    </font>
    <font>
      <b/>
      <sz val="12"/>
      <color theme="1"/>
      <name val="宋体"/>
      <family val="3"/>
      <charset val="134"/>
      <scheme val="minor"/>
    </font>
    <font>
      <b/>
      <sz val="9"/>
      <color theme="1"/>
      <name val="宋体"/>
      <family val="3"/>
      <charset val="134"/>
      <scheme val="minor"/>
    </font>
    <font>
      <sz val="9"/>
      <name val="SimSun"/>
      <charset val="134"/>
    </font>
    <font>
      <sz val="9"/>
      <color rgb="FF000000"/>
      <name val="SimSun"/>
      <charset val="134"/>
    </font>
    <font>
      <sz val="9"/>
      <color rgb="FF000000"/>
      <name val="WenQuanYi Micro Hei"/>
      <family val="1"/>
    </font>
    <font>
      <sz val="19"/>
      <color rgb="FF000000"/>
      <name val="方正小标宋_GBK"/>
      <family val="4"/>
      <charset val="134"/>
    </font>
    <font>
      <sz val="10"/>
      <color rgb="FF000000"/>
      <name val="方正仿宋_GBK"/>
      <family val="4"/>
      <charset val="134"/>
    </font>
    <font>
      <b/>
      <sz val="12"/>
      <color rgb="FF000000"/>
      <name val="方正仿宋_GBK"/>
      <family val="4"/>
      <charset val="134"/>
    </font>
    <font>
      <b/>
      <sz val="12"/>
      <color rgb="FF000000"/>
      <name val="Times New Roman"/>
      <family val="1"/>
    </font>
    <font>
      <sz val="10"/>
      <color rgb="FF000000"/>
      <name val="Times New Roman"/>
      <family val="1"/>
    </font>
    <font>
      <sz val="17"/>
      <color rgb="FF000000"/>
      <name val="方正小标宋_GBK"/>
      <family val="4"/>
      <charset val="134"/>
    </font>
    <font>
      <sz val="12"/>
      <color rgb="FF000000"/>
      <name val="方正楷体_GBK"/>
      <family val="4"/>
      <charset val="134"/>
    </font>
    <font>
      <sz val="12"/>
      <color rgb="FF000000"/>
      <name val="方正仿宋_GBK"/>
      <family val="4"/>
      <charset val="134"/>
    </font>
    <font>
      <sz val="14"/>
      <color rgb="FF000000"/>
      <name val="方正大黑_GBK"/>
      <charset val="134"/>
    </font>
    <font>
      <sz val="14"/>
      <color rgb="FF000000"/>
      <name val="方正黑体_GBK"/>
      <family val="4"/>
      <charset val="134"/>
    </font>
    <font>
      <sz val="12"/>
      <color rgb="FF000000"/>
      <name val="Times New Roman"/>
      <family val="1"/>
    </font>
    <font>
      <sz val="16"/>
      <color rgb="FF000000"/>
      <name val="方正小标宋_GBK"/>
      <family val="4"/>
      <charset val="134"/>
    </font>
    <font>
      <sz val="15"/>
      <color rgb="FF000000"/>
      <name val="方正小标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11"/>
      <color rgb="FF000000"/>
      <name val="方正楷体_GBK"/>
      <family val="4"/>
      <charset val="134"/>
    </font>
    <font>
      <sz val="16"/>
      <color indexed="8"/>
      <name val="Times New Roman"/>
      <family val="1"/>
    </font>
    <font>
      <sz val="14"/>
      <color rgb="FF000000"/>
      <name val="方正小标宋_GBK"/>
      <family val="4"/>
      <charset val="134"/>
    </font>
    <font>
      <sz val="12"/>
      <color rgb="FF000000"/>
      <name val="方正黑体_GBK"/>
      <family val="4"/>
      <charset val="134"/>
    </font>
    <font>
      <b/>
      <sz val="10"/>
      <color rgb="FF000000"/>
      <name val="方正仿宋_GBK"/>
      <family val="4"/>
      <charset val="134"/>
    </font>
    <font>
      <b/>
      <sz val="10"/>
      <color rgb="FF000000"/>
      <name val="Times New Roman"/>
      <family val="1"/>
    </font>
    <font>
      <b/>
      <sz val="14"/>
      <color rgb="FF000000"/>
      <name val="方正黑体_GBK"/>
      <family val="4"/>
      <charset val="134"/>
    </font>
    <font>
      <sz val="10"/>
      <name val="方正仿宋_GBK"/>
      <family val="4"/>
      <charset val="134"/>
    </font>
    <font>
      <sz val="9"/>
      <name val="宋体"/>
      <family val="3"/>
      <charset val="134"/>
      <scheme val="minor"/>
    </font>
    <font>
      <b/>
      <sz val="19"/>
      <color rgb="FF000000"/>
      <name val="SimSun"/>
      <charset val="134"/>
    </font>
    <font>
      <sz val="11"/>
      <color theme="1"/>
      <name val="宋体"/>
      <family val="3"/>
      <charset val="134"/>
      <scheme val="minor"/>
    </font>
    <font>
      <b/>
      <sz val="9"/>
      <color theme="1"/>
      <name val="方正仿宋_GBK"/>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bottom style="thin">
        <color indexed="64"/>
      </bottom>
      <diagonal/>
    </border>
  </borders>
  <cellStyleXfs count="2">
    <xf numFmtId="0" fontId="0" fillId="0" borderId="0">
      <alignment vertical="center"/>
    </xf>
    <xf numFmtId="0" fontId="36" fillId="0" borderId="0"/>
  </cellStyleXfs>
  <cellXfs count="9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vertical="center" wrapText="1"/>
    </xf>
    <xf numFmtId="0" fontId="4" fillId="0" borderId="1" xfId="0" applyFont="1" applyBorder="1">
      <alignment vertical="center"/>
    </xf>
    <xf numFmtId="0" fontId="4"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0" fontId="4" fillId="0" borderId="1" xfId="0" applyFont="1" applyBorder="1" applyAlignment="1">
      <alignment horizontal="right" vertical="center"/>
    </xf>
    <xf numFmtId="0" fontId="5" fillId="0" borderId="0" xfId="0" applyFont="1" applyAlignment="1">
      <alignment vertical="center" wrapText="1"/>
    </xf>
    <xf numFmtId="0" fontId="6" fillId="0" borderId="2" xfId="0" applyFont="1" applyBorder="1" applyAlignment="1">
      <alignment horizontal="center" vertical="center" wrapText="1"/>
    </xf>
    <xf numFmtId="0" fontId="7" fillId="0" borderId="0" xfId="0" applyFont="1">
      <alignment vertical="center"/>
    </xf>
    <xf numFmtId="0" fontId="6" fillId="0" borderId="2" xfId="0" applyFont="1" applyBorder="1" applyAlignment="1">
      <alignment vertical="center" wrapText="1"/>
    </xf>
    <xf numFmtId="0" fontId="7" fillId="0" borderId="0" xfId="0" applyFont="1" applyAlignment="1">
      <alignment vertical="center" wrapText="1"/>
    </xf>
    <xf numFmtId="0" fontId="6" fillId="0" borderId="2" xfId="0" applyFont="1" applyBorder="1" applyAlignment="1">
      <alignment horizontal="left" vertical="center" wrapText="1"/>
    </xf>
    <xf numFmtId="4" fontId="6" fillId="0" borderId="2" xfId="0" applyNumberFormat="1" applyFont="1" applyBorder="1" applyAlignment="1">
      <alignment horizontal="right" vertical="center" wrapText="1"/>
    </xf>
    <xf numFmtId="0" fontId="9" fillId="0" borderId="2" xfId="0" applyFont="1" applyBorder="1" applyAlignment="1">
      <alignment horizontal="left" vertical="center"/>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4" fontId="11" fillId="0" borderId="2" xfId="0" applyNumberFormat="1" applyFont="1" applyBorder="1" applyAlignment="1">
      <alignment horizontal="right" vertical="center" wrapText="1"/>
    </xf>
    <xf numFmtId="4" fontId="12" fillId="0" borderId="2" xfId="0" applyNumberFormat="1" applyFont="1" applyBorder="1" applyAlignment="1">
      <alignment horizontal="right" vertical="center" wrapText="1"/>
    </xf>
    <xf numFmtId="0" fontId="15" fillId="0" borderId="0" xfId="0" applyFont="1" applyAlignment="1">
      <alignment horizontal="right" vertical="center" wrapText="1"/>
    </xf>
    <xf numFmtId="0" fontId="17" fillId="0" borderId="2" xfId="0" applyFont="1" applyBorder="1" applyAlignment="1">
      <alignment horizontal="center" vertical="center" wrapText="1"/>
    </xf>
    <xf numFmtId="0" fontId="15" fillId="0" borderId="2" xfId="0" applyFont="1" applyBorder="1" applyAlignment="1">
      <alignment horizontal="left" vertical="center" wrapText="1"/>
    </xf>
    <xf numFmtId="4" fontId="18" fillId="0" borderId="2" xfId="0" applyNumberFormat="1" applyFont="1" applyBorder="1" applyAlignment="1">
      <alignment horizontal="right" vertical="center" wrapText="1"/>
    </xf>
    <xf numFmtId="0" fontId="15" fillId="0" borderId="2" xfId="0" applyFont="1" applyBorder="1" applyAlignment="1">
      <alignment horizontal="left" vertical="center"/>
    </xf>
    <xf numFmtId="0" fontId="6" fillId="0" borderId="0" xfId="0" applyFont="1" applyAlignment="1">
      <alignment horizontal="center" vertical="center" wrapText="1"/>
    </xf>
    <xf numFmtId="0" fontId="2" fillId="0" borderId="0" xfId="0" applyFont="1" applyAlignment="1">
      <alignment horizontal="right" vertical="center" wrapText="1"/>
    </xf>
    <xf numFmtId="0" fontId="15" fillId="0" borderId="2" xfId="0" applyFont="1" applyBorder="1">
      <alignment vertical="center"/>
    </xf>
    <xf numFmtId="0" fontId="15" fillId="0" borderId="2" xfId="0" applyFont="1" applyBorder="1" applyAlignment="1">
      <alignment vertical="center" wrapText="1"/>
    </xf>
    <xf numFmtId="0" fontId="21" fillId="0" borderId="2" xfId="0" applyFont="1" applyBorder="1" applyAlignment="1">
      <alignment horizontal="center" vertical="center"/>
    </xf>
    <xf numFmtId="4" fontId="23" fillId="0" borderId="2" xfId="0" applyNumberFormat="1" applyFont="1" applyBorder="1" applyAlignment="1">
      <alignment horizontal="right" vertical="center"/>
    </xf>
    <xf numFmtId="0" fontId="24" fillId="0" borderId="2" xfId="0" applyFont="1" applyBorder="1" applyAlignment="1">
      <alignment horizontal="left" vertical="center"/>
    </xf>
    <xf numFmtId="0" fontId="24" fillId="0" borderId="2" xfId="0" applyFont="1" applyBorder="1">
      <alignment vertical="center"/>
    </xf>
    <xf numFmtId="4" fontId="25" fillId="0" borderId="2" xfId="0" applyNumberFormat="1" applyFont="1" applyBorder="1" applyAlignment="1">
      <alignment horizontal="right" vertical="center"/>
    </xf>
    <xf numFmtId="0" fontId="24" fillId="0" borderId="2" xfId="0" applyFont="1" applyBorder="1" applyAlignment="1">
      <alignment horizontal="left" vertical="center" wrapText="1"/>
    </xf>
    <xf numFmtId="0" fontId="24" fillId="0" borderId="2" xfId="0" applyFont="1" applyBorder="1" applyAlignment="1">
      <alignment vertical="center" wrapText="1"/>
    </xf>
    <xf numFmtId="0" fontId="2" fillId="0" borderId="0" xfId="0" applyFont="1" applyAlignment="1">
      <alignment horizontal="right" vertical="center"/>
    </xf>
    <xf numFmtId="0" fontId="26" fillId="0" borderId="0" xfId="0" applyFont="1" applyAlignment="1">
      <alignment horizontal="right" vertical="center"/>
    </xf>
    <xf numFmtId="0" fontId="17" fillId="0" borderId="2" xfId="0" applyFont="1" applyBorder="1" applyAlignment="1">
      <alignment horizontal="center" vertical="center"/>
    </xf>
    <xf numFmtId="0" fontId="10" fillId="0" borderId="2" xfId="0" applyFont="1" applyBorder="1" applyAlignment="1">
      <alignment horizontal="center" vertical="center"/>
    </xf>
    <xf numFmtId="4" fontId="18" fillId="0" borderId="2" xfId="0" applyNumberFormat="1" applyFont="1" applyBorder="1" applyAlignment="1">
      <alignment horizontal="right" vertical="center"/>
    </xf>
    <xf numFmtId="4" fontId="27" fillId="0" borderId="0" xfId="0" applyNumberFormat="1" applyFont="1" applyAlignment="1">
      <alignment horizontal="justify" vertical="center"/>
    </xf>
    <xf numFmtId="0" fontId="6" fillId="0" borderId="0" xfId="0" applyFont="1">
      <alignment vertical="center"/>
    </xf>
    <xf numFmtId="0" fontId="2" fillId="0" borderId="0" xfId="0" applyFont="1">
      <alignment vertical="center"/>
    </xf>
    <xf numFmtId="0" fontId="29" fillId="0" borderId="2" xfId="0" applyFont="1" applyBorder="1" applyAlignment="1">
      <alignment horizontal="center" vertical="center"/>
    </xf>
    <xf numFmtId="4" fontId="31" fillId="0" borderId="2" xfId="0" applyNumberFormat="1" applyFont="1" applyBorder="1" applyAlignment="1">
      <alignment horizontal="right" vertical="center"/>
    </xf>
    <xf numFmtId="0" fontId="9" fillId="0" borderId="2" xfId="0" applyFont="1" applyBorder="1">
      <alignment vertical="center"/>
    </xf>
    <xf numFmtId="4" fontId="12" fillId="0" borderId="2" xfId="0" applyNumberFormat="1" applyFont="1" applyBorder="1" applyAlignment="1">
      <alignment horizontal="right" vertical="center"/>
    </xf>
    <xf numFmtId="0" fontId="29" fillId="0" borderId="2" xfId="0" applyFont="1" applyBorder="1" applyAlignment="1">
      <alignment horizontal="center" vertical="center" wrapText="1"/>
    </xf>
    <xf numFmtId="4" fontId="12"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2" fillId="0" borderId="0" xfId="0" applyFont="1" applyAlignment="1">
      <alignment horizontal="left" vertical="center"/>
    </xf>
    <xf numFmtId="4" fontId="0" fillId="0" borderId="0" xfId="0" applyNumberFormat="1">
      <alignment vertical="center"/>
    </xf>
    <xf numFmtId="0" fontId="14" fillId="0" borderId="0" xfId="0" applyFont="1" applyAlignment="1">
      <alignment vertical="center" wrapText="1"/>
    </xf>
    <xf numFmtId="4" fontId="11" fillId="0" borderId="2" xfId="0" applyNumberFormat="1" applyFont="1" applyBorder="1" applyAlignment="1">
      <alignment horizontal="right" vertical="center"/>
    </xf>
    <xf numFmtId="0" fontId="6" fillId="0" borderId="2" xfId="0" applyFont="1" applyBorder="1" applyAlignment="1">
      <alignment horizontal="right" vertical="center" wrapText="1"/>
    </xf>
    <xf numFmtId="0" fontId="4" fillId="0" borderId="3" xfId="0" applyFont="1" applyBorder="1">
      <alignment vertical="center"/>
    </xf>
    <xf numFmtId="0" fontId="13" fillId="0" borderId="0" xfId="0" applyFont="1" applyAlignment="1">
      <alignment horizontal="center" vertical="center" wrapText="1"/>
    </xf>
    <xf numFmtId="0" fontId="17"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28" fillId="0" borderId="0" xfId="0" applyFont="1" applyAlignment="1">
      <alignment horizontal="center" vertical="center" wrapText="1"/>
    </xf>
    <xf numFmtId="0" fontId="9" fillId="0" borderId="0" xfId="0" applyFont="1" applyAlignment="1">
      <alignment horizontal="center" vertical="center"/>
    </xf>
    <xf numFmtId="0" fontId="29" fillId="0" borderId="2" xfId="0" applyFont="1" applyBorder="1" applyAlignment="1">
      <alignment horizontal="center" vertical="center"/>
    </xf>
    <xf numFmtId="0" fontId="30" fillId="0" borderId="2" xfId="0" applyFont="1" applyBorder="1" applyAlignment="1">
      <alignment horizontal="center" vertical="center"/>
    </xf>
    <xf numFmtId="0" fontId="28" fillId="0" borderId="0" xfId="0" applyFont="1" applyAlignment="1">
      <alignment horizontal="center" vertical="center"/>
    </xf>
    <xf numFmtId="0" fontId="14" fillId="0" borderId="0" xfId="0" applyFont="1" applyAlignment="1">
      <alignment horizontal="center" vertical="center" wrapText="1"/>
    </xf>
    <xf numFmtId="0" fontId="1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20" fillId="0" borderId="0" xfId="0" applyFont="1" applyAlignment="1">
      <alignment horizontal="center" vertical="center" wrapText="1"/>
    </xf>
    <xf numFmtId="0" fontId="17" fillId="0" borderId="2" xfId="0" applyFont="1" applyBorder="1" applyAlignment="1">
      <alignment horizontal="center" vertical="center"/>
    </xf>
    <xf numFmtId="0" fontId="22" fillId="0" borderId="2" xfId="0"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8" fillId="0" borderId="0" xfId="0" applyFont="1" applyAlignment="1">
      <alignment horizontal="center" vertical="center" wrapText="1"/>
    </xf>
    <xf numFmtId="0" fontId="19" fillId="0" borderId="0" xfId="0" applyFont="1" applyAlignment="1">
      <alignment horizontal="center" vertical="center" wrapText="1"/>
    </xf>
    <xf numFmtId="0" fontId="7" fillId="0" borderId="0" xfId="0" applyFont="1">
      <alignment vertical="center"/>
    </xf>
    <xf numFmtId="0" fontId="6" fillId="0" borderId="2" xfId="0" applyFont="1" applyBorder="1" applyAlignment="1">
      <alignment horizontal="center" vertical="center" wrapText="1"/>
    </xf>
    <xf numFmtId="0" fontId="35" fillId="0" borderId="0" xfId="0" applyFont="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xf>
    <xf numFmtId="0" fontId="1" fillId="0" borderId="3" xfId="0" applyFont="1" applyBorder="1" applyAlignment="1">
      <alignment horizontal="left" vertical="center"/>
    </xf>
    <xf numFmtId="0" fontId="4" fillId="0" borderId="3" xfId="0" applyFont="1" applyBorder="1" applyAlignment="1">
      <alignment horizontal="right" vertical="center"/>
    </xf>
    <xf numFmtId="0" fontId="1" fillId="0" borderId="1" xfId="0" applyFont="1" applyBorder="1" applyAlignment="1">
      <alignment horizontal="left" vertical="center"/>
    </xf>
    <xf numFmtId="0" fontId="4" fillId="0" borderId="1" xfId="0" applyFont="1" applyBorder="1" applyAlignment="1">
      <alignment horizontal="right" vertical="center"/>
    </xf>
    <xf numFmtId="0" fontId="1" fillId="0" borderId="1" xfId="0" applyFont="1" applyBorder="1" applyAlignment="1">
      <alignment horizontal="right" vertical="center"/>
    </xf>
    <xf numFmtId="0" fontId="4"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1" fillId="0" borderId="0" xfId="1" applyFont="1" applyFill="1" applyAlignment="1">
      <alignment vertical="center"/>
    </xf>
  </cellXfs>
  <cellStyles count="2">
    <cellStyle name="常规" xfId="0" builtinId="0"/>
    <cellStyle name="常规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topLeftCell="A13" workbookViewId="0">
      <selection activeCell="E17" sqref="E17"/>
    </sheetView>
  </sheetViews>
  <sheetFormatPr defaultColWidth="10" defaultRowHeight="13.5"/>
  <cols>
    <col min="1" max="1" width="0.25" customWidth="1"/>
    <col min="2" max="2" width="23.625" customWidth="1"/>
    <col min="3" max="3" width="12.625" customWidth="1"/>
    <col min="4" max="4" width="25.75" customWidth="1"/>
    <col min="5" max="5" width="17.125" customWidth="1"/>
    <col min="6" max="6" width="16.25" customWidth="1"/>
    <col min="7" max="7" width="11" customWidth="1"/>
    <col min="8" max="8" width="11.25" customWidth="1"/>
    <col min="9" max="11" width="9.75" customWidth="1"/>
  </cols>
  <sheetData>
    <row r="1" spans="1:8" ht="16.350000000000001" customHeight="1">
      <c r="A1" s="9"/>
      <c r="B1" s="53" t="s">
        <v>0</v>
      </c>
    </row>
    <row r="2" spans="1:8" ht="16.350000000000001" customHeight="1"/>
    <row r="3" spans="1:8" ht="40.5" customHeight="1">
      <c r="B3" s="59" t="s">
        <v>355</v>
      </c>
      <c r="C3" s="59"/>
      <c r="D3" s="59"/>
      <c r="E3" s="59"/>
      <c r="F3" s="59"/>
      <c r="G3" s="59"/>
      <c r="H3" s="59"/>
    </row>
    <row r="4" spans="1:8" ht="23.25" customHeight="1">
      <c r="H4" s="39" t="s">
        <v>1</v>
      </c>
    </row>
    <row r="5" spans="1:8" ht="43.15" customHeight="1">
      <c r="B5" s="60" t="s">
        <v>2</v>
      </c>
      <c r="C5" s="60"/>
      <c r="D5" s="60" t="s">
        <v>3</v>
      </c>
      <c r="E5" s="60"/>
      <c r="F5" s="60"/>
      <c r="G5" s="60"/>
      <c r="H5" s="60"/>
    </row>
    <row r="6" spans="1:8" ht="43.15" customHeight="1">
      <c r="B6" s="40" t="s">
        <v>4</v>
      </c>
      <c r="C6" s="40" t="s">
        <v>5</v>
      </c>
      <c r="D6" s="40" t="s">
        <v>4</v>
      </c>
      <c r="E6" s="40" t="s">
        <v>6</v>
      </c>
      <c r="F6" s="23" t="s">
        <v>7</v>
      </c>
      <c r="G6" s="23" t="s">
        <v>8</v>
      </c>
      <c r="H6" s="23" t="s">
        <v>9</v>
      </c>
    </row>
    <row r="7" spans="1:8" ht="24.2" customHeight="1">
      <c r="B7" s="41" t="s">
        <v>10</v>
      </c>
      <c r="C7" s="56">
        <v>8576.48</v>
      </c>
      <c r="D7" s="41" t="s">
        <v>11</v>
      </c>
      <c r="E7" s="56">
        <f>SUM(E8:E11)</f>
        <v>8742.6200000000008</v>
      </c>
      <c r="F7" s="56">
        <f>SUM(F8:F11)</f>
        <v>8742.6200000000008</v>
      </c>
      <c r="G7" s="56"/>
      <c r="H7" s="56"/>
    </row>
    <row r="8" spans="1:8" ht="23.25" customHeight="1">
      <c r="B8" s="29" t="s">
        <v>12</v>
      </c>
      <c r="C8" s="42">
        <v>8576.48</v>
      </c>
      <c r="D8" s="29" t="s">
        <v>13</v>
      </c>
      <c r="E8" s="42">
        <v>7010.54</v>
      </c>
      <c r="F8" s="42">
        <v>7010.54</v>
      </c>
      <c r="G8" s="42"/>
      <c r="H8" s="42"/>
    </row>
    <row r="9" spans="1:8" ht="23.25" customHeight="1">
      <c r="B9" s="29" t="s">
        <v>14</v>
      </c>
      <c r="C9" s="42"/>
      <c r="D9" s="29" t="s">
        <v>15</v>
      </c>
      <c r="E9" s="42">
        <v>931.43</v>
      </c>
      <c r="F9" s="42">
        <v>931.43</v>
      </c>
      <c r="G9" s="42"/>
      <c r="H9" s="42"/>
    </row>
    <row r="10" spans="1:8" ht="23.25" customHeight="1">
      <c r="B10" s="29" t="s">
        <v>16</v>
      </c>
      <c r="C10" s="42"/>
      <c r="D10" s="29" t="s">
        <v>17</v>
      </c>
      <c r="E10" s="42">
        <v>298.11</v>
      </c>
      <c r="F10" s="42">
        <v>298.11</v>
      </c>
      <c r="G10" s="42"/>
      <c r="H10" s="42"/>
    </row>
    <row r="11" spans="1:8" ht="23.25" customHeight="1">
      <c r="B11" s="29"/>
      <c r="C11" s="42"/>
      <c r="D11" s="29" t="s">
        <v>18</v>
      </c>
      <c r="E11" s="42">
        <v>502.54</v>
      </c>
      <c r="F11" s="42">
        <v>502.54</v>
      </c>
      <c r="G11" s="42"/>
      <c r="H11" s="42"/>
    </row>
    <row r="12" spans="1:8" ht="16.350000000000001" customHeight="1">
      <c r="B12" s="12"/>
      <c r="C12" s="57"/>
      <c r="D12" s="12"/>
      <c r="E12" s="57"/>
      <c r="F12" s="57"/>
      <c r="G12" s="57"/>
      <c r="H12" s="57"/>
    </row>
    <row r="13" spans="1:8" ht="22.35" customHeight="1">
      <c r="B13" s="19" t="s">
        <v>19</v>
      </c>
      <c r="C13" s="56">
        <v>166.14</v>
      </c>
      <c r="D13" s="19" t="s">
        <v>20</v>
      </c>
      <c r="E13" s="57"/>
      <c r="F13" s="57"/>
      <c r="G13" s="57"/>
      <c r="H13" s="57"/>
    </row>
    <row r="14" spans="1:8" ht="21.6" customHeight="1">
      <c r="B14" s="30" t="s">
        <v>21</v>
      </c>
      <c r="C14" s="42">
        <v>166.14</v>
      </c>
      <c r="D14" s="12"/>
      <c r="E14" s="57"/>
      <c r="F14" s="57"/>
      <c r="G14" s="57"/>
      <c r="H14" s="57"/>
    </row>
    <row r="15" spans="1:8" ht="20.65" customHeight="1">
      <c r="B15" s="30" t="s">
        <v>22</v>
      </c>
      <c r="C15" s="57"/>
      <c r="D15" s="12"/>
      <c r="E15" s="57"/>
      <c r="F15" s="57"/>
      <c r="G15" s="57"/>
      <c r="H15" s="57"/>
    </row>
    <row r="16" spans="1:8" ht="20.65" customHeight="1">
      <c r="B16" s="30" t="s">
        <v>23</v>
      </c>
      <c r="C16" s="57"/>
      <c r="D16" s="12"/>
      <c r="E16" s="57"/>
      <c r="F16" s="57"/>
      <c r="G16" s="57"/>
      <c r="H16" s="57"/>
    </row>
    <row r="17" spans="2:8" ht="16.350000000000001" customHeight="1">
      <c r="B17" s="12"/>
      <c r="C17" s="57"/>
      <c r="D17" s="12"/>
      <c r="E17" s="57"/>
      <c r="F17" s="57"/>
      <c r="G17" s="57"/>
      <c r="H17" s="57"/>
    </row>
    <row r="18" spans="2:8" ht="24.2" customHeight="1">
      <c r="B18" s="41" t="s">
        <v>24</v>
      </c>
      <c r="C18" s="56">
        <f>C14+C7</f>
        <v>8742.6200000000008</v>
      </c>
      <c r="D18" s="41" t="s">
        <v>25</v>
      </c>
      <c r="E18" s="56">
        <v>8742.6200000000008</v>
      </c>
      <c r="F18" s="56">
        <v>8742.6200000000008</v>
      </c>
      <c r="G18" s="56"/>
      <c r="H18" s="56"/>
    </row>
  </sheetData>
  <mergeCells count="3">
    <mergeCell ref="B3:H3"/>
    <mergeCell ref="B5:C5"/>
    <mergeCell ref="D5:H5"/>
  </mergeCells>
  <phoneticPr fontId="34"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30" sqref="D30"/>
    </sheetView>
  </sheetViews>
  <sheetFormatPr defaultColWidth="10" defaultRowHeight="13.5"/>
  <cols>
    <col min="1" max="1" width="0.25" customWidth="1"/>
    <col min="2" max="2" width="17.125" customWidth="1"/>
    <col min="3" max="3" width="41" customWidth="1"/>
    <col min="4" max="4" width="33.875" customWidth="1"/>
  </cols>
  <sheetData>
    <row r="1" spans="1:4" ht="16.350000000000001" customHeight="1">
      <c r="A1" s="9"/>
      <c r="B1" s="3" t="s">
        <v>253</v>
      </c>
    </row>
    <row r="2" spans="1:4" ht="16.350000000000001" customHeight="1"/>
    <row r="3" spans="1:4" ht="51.75" customHeight="1">
      <c r="B3" s="77" t="s">
        <v>363</v>
      </c>
      <c r="C3" s="77"/>
      <c r="D3" s="77"/>
    </row>
    <row r="4" spans="1:4" ht="27.6" customHeight="1">
      <c r="B4" s="68" t="s">
        <v>69</v>
      </c>
      <c r="C4" s="68"/>
      <c r="D4" s="68"/>
    </row>
    <row r="5" spans="1:4" ht="19.899999999999999" customHeight="1">
      <c r="D5" s="22" t="s">
        <v>1</v>
      </c>
    </row>
    <row r="6" spans="1:4" ht="37.15" customHeight="1">
      <c r="B6" s="69" t="s">
        <v>144</v>
      </c>
      <c r="C6" s="69"/>
      <c r="D6" s="69" t="s">
        <v>222</v>
      </c>
    </row>
    <row r="7" spans="1:4" ht="27.6" customHeight="1">
      <c r="B7" s="23" t="s">
        <v>72</v>
      </c>
      <c r="C7" s="23" t="s">
        <v>30</v>
      </c>
      <c r="D7" s="69"/>
    </row>
    <row r="8" spans="1:4" ht="20.65" customHeight="1">
      <c r="B8" s="70" t="s">
        <v>6</v>
      </c>
      <c r="C8" s="70"/>
      <c r="D8" s="20">
        <f>D9+D14+D16</f>
        <v>2018.64</v>
      </c>
    </row>
    <row r="9" spans="1:4" ht="19.899999999999999" customHeight="1">
      <c r="B9" s="26" t="s">
        <v>96</v>
      </c>
      <c r="C9" s="26" t="s">
        <v>97</v>
      </c>
      <c r="D9" s="25">
        <f>SUM(D10:D13)</f>
        <v>1007.92</v>
      </c>
    </row>
    <row r="10" spans="1:4" ht="19.899999999999999" customHeight="1">
      <c r="B10" s="26">
        <v>30201</v>
      </c>
      <c r="C10" s="26" t="s">
        <v>254</v>
      </c>
      <c r="D10" s="25">
        <v>145.34</v>
      </c>
    </row>
    <row r="11" spans="1:4" ht="19.899999999999999" customHeight="1">
      <c r="B11" s="24" t="s">
        <v>255</v>
      </c>
      <c r="C11" s="26" t="s">
        <v>256</v>
      </c>
      <c r="D11" s="25">
        <v>200</v>
      </c>
    </row>
    <row r="12" spans="1:4" ht="18.95" customHeight="1">
      <c r="B12" s="24">
        <v>30216</v>
      </c>
      <c r="C12" s="26" t="s">
        <v>257</v>
      </c>
      <c r="D12" s="25">
        <v>10.08</v>
      </c>
    </row>
    <row r="13" spans="1:4" ht="18.95" customHeight="1">
      <c r="B13" s="24" t="s">
        <v>258</v>
      </c>
      <c r="C13" s="26" t="s">
        <v>259</v>
      </c>
      <c r="D13" s="25">
        <v>652.5</v>
      </c>
    </row>
    <row r="14" spans="1:4" ht="18.95" customHeight="1">
      <c r="B14" s="24">
        <v>303</v>
      </c>
      <c r="C14" s="26" t="s">
        <v>260</v>
      </c>
      <c r="D14" s="25">
        <v>10.72</v>
      </c>
    </row>
    <row r="15" spans="1:4" ht="18.95" customHeight="1">
      <c r="B15" s="24">
        <v>30308</v>
      </c>
      <c r="C15" s="26" t="s">
        <v>261</v>
      </c>
      <c r="D15" s="25">
        <v>10.72</v>
      </c>
    </row>
    <row r="16" spans="1:4" ht="19.899999999999999" customHeight="1">
      <c r="B16" s="26" t="s">
        <v>138</v>
      </c>
      <c r="C16" s="26" t="s">
        <v>139</v>
      </c>
      <c r="D16" s="25">
        <v>1000</v>
      </c>
    </row>
    <row r="17" spans="2:4" ht="18.95" customHeight="1">
      <c r="B17" s="24" t="s">
        <v>262</v>
      </c>
      <c r="C17" s="24" t="s">
        <v>263</v>
      </c>
      <c r="D17" s="25">
        <v>1000</v>
      </c>
    </row>
  </sheetData>
  <mergeCells count="5">
    <mergeCell ref="B3:D3"/>
    <mergeCell ref="B4:D4"/>
    <mergeCell ref="B6:C6"/>
    <mergeCell ref="B8:C8"/>
    <mergeCell ref="D6:D7"/>
  </mergeCells>
  <phoneticPr fontId="34"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I10" sqref="I10"/>
    </sheetView>
  </sheetViews>
  <sheetFormatPr defaultColWidth="10" defaultRowHeight="13.5"/>
  <cols>
    <col min="1" max="1" width="0.25" customWidth="1"/>
    <col min="2" max="2" width="20.75" customWidth="1"/>
    <col min="3" max="3" width="39.375" customWidth="1"/>
    <col min="4" max="4" width="37" customWidth="1"/>
  </cols>
  <sheetData>
    <row r="1" spans="1:4" ht="16.350000000000001" customHeight="1">
      <c r="A1" s="9"/>
      <c r="B1" s="3" t="s">
        <v>364</v>
      </c>
    </row>
    <row r="2" spans="1:4" ht="16.350000000000001" customHeight="1"/>
    <row r="3" spans="1:4" ht="51.75" customHeight="1">
      <c r="B3" s="59" t="s">
        <v>363</v>
      </c>
      <c r="C3" s="59"/>
      <c r="D3" s="59"/>
    </row>
    <row r="4" spans="1:4" ht="27.6" customHeight="1">
      <c r="B4" s="68" t="s">
        <v>143</v>
      </c>
      <c r="C4" s="68"/>
      <c r="D4" s="68"/>
    </row>
    <row r="5" spans="1:4" ht="19.899999999999999" customHeight="1">
      <c r="D5" s="22" t="s">
        <v>1</v>
      </c>
    </row>
    <row r="6" spans="1:4" ht="39.6" customHeight="1">
      <c r="B6" s="69" t="s">
        <v>144</v>
      </c>
      <c r="C6" s="69"/>
      <c r="D6" s="69" t="s">
        <v>222</v>
      </c>
    </row>
    <row r="7" spans="1:4" ht="31.15" customHeight="1">
      <c r="B7" s="23" t="s">
        <v>72</v>
      </c>
      <c r="C7" s="23" t="s">
        <v>30</v>
      </c>
      <c r="D7" s="69"/>
    </row>
    <row r="8" spans="1:4" ht="20.65" customHeight="1">
      <c r="B8" s="70" t="s">
        <v>6</v>
      </c>
      <c r="C8" s="70"/>
      <c r="D8" s="20">
        <f>D9+D11+D13</f>
        <v>2018.64</v>
      </c>
    </row>
    <row r="9" spans="1:4" ht="19.899999999999999" customHeight="1">
      <c r="B9" s="24" t="s">
        <v>146</v>
      </c>
      <c r="C9" s="24" t="s">
        <v>147</v>
      </c>
      <c r="D9" s="25">
        <v>1007.92</v>
      </c>
    </row>
    <row r="10" spans="1:4" ht="18.95" customHeight="1">
      <c r="B10" s="24" t="s">
        <v>150</v>
      </c>
      <c r="C10" s="24" t="s">
        <v>151</v>
      </c>
      <c r="D10" s="25">
        <v>1007.92</v>
      </c>
    </row>
    <row r="11" spans="1:4" ht="18.95" customHeight="1">
      <c r="B11" s="24">
        <v>509</v>
      </c>
      <c r="C11" s="24" t="s">
        <v>131</v>
      </c>
      <c r="D11" s="25">
        <v>10.72</v>
      </c>
    </row>
    <row r="12" spans="1:4" ht="18.95" customHeight="1">
      <c r="B12" s="24">
        <v>50902</v>
      </c>
      <c r="C12" s="24" t="s">
        <v>261</v>
      </c>
      <c r="D12" s="25">
        <v>10.72</v>
      </c>
    </row>
    <row r="13" spans="1:4" ht="19.899999999999999" customHeight="1">
      <c r="B13" s="24" t="s">
        <v>152</v>
      </c>
      <c r="C13" s="24" t="s">
        <v>153</v>
      </c>
      <c r="D13" s="25">
        <v>1000</v>
      </c>
    </row>
    <row r="14" spans="1:4" ht="18.95" customHeight="1">
      <c r="B14" s="24" t="s">
        <v>154</v>
      </c>
      <c r="C14" s="24" t="s">
        <v>155</v>
      </c>
      <c r="D14" s="25">
        <v>1000</v>
      </c>
    </row>
  </sheetData>
  <mergeCells count="5">
    <mergeCell ref="B3:D3"/>
    <mergeCell ref="B4:D4"/>
    <mergeCell ref="B6:C6"/>
    <mergeCell ref="B8:C8"/>
    <mergeCell ref="D6:D7"/>
  </mergeCells>
  <phoneticPr fontId="34"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B1" workbookViewId="0">
      <selection activeCell="H10" sqref="H10"/>
    </sheetView>
  </sheetViews>
  <sheetFormatPr defaultColWidth="10" defaultRowHeight="13.5"/>
  <cols>
    <col min="1" max="1" width="0.625" customWidth="1"/>
    <col min="2" max="2" width="25.25" customWidth="1"/>
    <col min="3" max="3" width="17" customWidth="1"/>
    <col min="4" max="4" width="8.875" customWidth="1"/>
    <col min="5" max="5" width="10.75" customWidth="1"/>
    <col min="6" max="6" width="8.25" customWidth="1"/>
    <col min="7" max="7" width="9.25" customWidth="1"/>
    <col min="8" max="8" width="6.25" customWidth="1"/>
    <col min="9" max="9" width="7.75" customWidth="1"/>
    <col min="10" max="10" width="7.875" customWidth="1"/>
    <col min="11" max="11" width="8.625" customWidth="1"/>
    <col min="12" max="12" width="7.625" customWidth="1"/>
    <col min="13" max="13" width="4.625" customWidth="1"/>
    <col min="14" max="15" width="7.25" customWidth="1"/>
    <col min="16" max="16" width="4.75" customWidth="1"/>
    <col min="17" max="17" width="6.875" customWidth="1"/>
    <col min="18" max="18" width="5" customWidth="1"/>
    <col min="19" max="19" width="6.125" customWidth="1"/>
    <col min="20" max="20" width="5.875" customWidth="1"/>
    <col min="21" max="21" width="5.375" customWidth="1"/>
    <col min="22" max="22" width="6.125" customWidth="1"/>
    <col min="23" max="23" width="6.875" customWidth="1"/>
    <col min="24" max="24" width="7" customWidth="1"/>
    <col min="25" max="25" width="7.125" customWidth="1"/>
    <col min="26" max="26" width="5.625" customWidth="1"/>
    <col min="27" max="30" width="9.75" customWidth="1"/>
  </cols>
  <sheetData>
    <row r="1" spans="1:26" ht="16.350000000000001" customHeight="1">
      <c r="A1" s="9"/>
      <c r="B1" s="3" t="s">
        <v>368</v>
      </c>
    </row>
    <row r="2" spans="1:26" ht="36" customHeight="1">
      <c r="A2" s="9"/>
      <c r="B2" s="80" t="s">
        <v>365</v>
      </c>
      <c r="C2" s="80"/>
      <c r="D2" s="80"/>
      <c r="E2" s="80"/>
      <c r="F2" s="80"/>
      <c r="G2" s="80"/>
      <c r="H2" s="80"/>
      <c r="I2" s="80"/>
      <c r="J2" s="80"/>
      <c r="K2" s="80"/>
      <c r="L2" s="80"/>
      <c r="M2" s="80"/>
      <c r="N2" s="80"/>
      <c r="O2" s="80"/>
      <c r="P2" s="80"/>
      <c r="Q2" s="80"/>
      <c r="R2" s="80"/>
      <c r="S2" s="80"/>
      <c r="T2" s="80"/>
      <c r="U2" s="80"/>
      <c r="V2" s="80"/>
      <c r="W2" s="80"/>
      <c r="X2" s="80"/>
      <c r="Y2" s="80"/>
      <c r="Z2" s="80"/>
    </row>
    <row r="3" spans="1:26" ht="9" customHeight="1">
      <c r="B3" s="80"/>
      <c r="C3" s="80"/>
      <c r="D3" s="80"/>
      <c r="E3" s="80"/>
      <c r="F3" s="80"/>
      <c r="G3" s="80"/>
      <c r="H3" s="80"/>
      <c r="I3" s="80"/>
      <c r="J3" s="80"/>
      <c r="K3" s="80"/>
      <c r="L3" s="80"/>
      <c r="M3" s="80"/>
      <c r="N3" s="80"/>
      <c r="O3" s="80"/>
      <c r="P3" s="80"/>
      <c r="Q3" s="80"/>
      <c r="R3" s="80"/>
      <c r="S3" s="80"/>
      <c r="T3" s="80"/>
      <c r="U3" s="80"/>
      <c r="V3" s="80"/>
      <c r="W3" s="80"/>
      <c r="X3" s="80"/>
      <c r="Y3" s="80"/>
      <c r="Z3" s="80"/>
    </row>
    <row r="4" spans="1:26" ht="27" customHeight="1">
      <c r="Y4" s="81" t="s">
        <v>274</v>
      </c>
      <c r="Z4" s="81"/>
    </row>
    <row r="5" spans="1:26" ht="33.6" customHeight="1">
      <c r="B5" s="79" t="s">
        <v>275</v>
      </c>
      <c r="C5" s="79" t="s">
        <v>276</v>
      </c>
      <c r="D5" s="79" t="s">
        <v>264</v>
      </c>
      <c r="E5" s="79" t="s">
        <v>277</v>
      </c>
      <c r="F5" s="79" t="s">
        <v>278</v>
      </c>
      <c r="G5" s="79" t="s">
        <v>279</v>
      </c>
      <c r="H5" s="79" t="s">
        <v>280</v>
      </c>
      <c r="I5" s="79" t="s">
        <v>281</v>
      </c>
      <c r="J5" s="79" t="s">
        <v>73</v>
      </c>
      <c r="K5" s="79" t="s">
        <v>7</v>
      </c>
      <c r="L5" s="79"/>
      <c r="M5" s="79"/>
      <c r="N5" s="79"/>
      <c r="O5" s="79"/>
      <c r="P5" s="79" t="s">
        <v>8</v>
      </c>
      <c r="Q5" s="79"/>
      <c r="R5" s="79"/>
      <c r="S5" s="79" t="s">
        <v>9</v>
      </c>
      <c r="T5" s="79" t="s">
        <v>174</v>
      </c>
      <c r="U5" s="79" t="s">
        <v>265</v>
      </c>
      <c r="V5" s="79"/>
      <c r="W5" s="79"/>
      <c r="X5" s="79"/>
      <c r="Y5" s="79"/>
      <c r="Z5" s="79"/>
    </row>
    <row r="6" spans="1:26" ht="38.85" customHeight="1">
      <c r="B6" s="79"/>
      <c r="C6" s="79"/>
      <c r="D6" s="79"/>
      <c r="E6" s="79"/>
      <c r="F6" s="79"/>
      <c r="G6" s="79"/>
      <c r="H6" s="79"/>
      <c r="I6" s="79"/>
      <c r="J6" s="79"/>
      <c r="K6" s="10" t="s">
        <v>31</v>
      </c>
      <c r="L6" s="10" t="s">
        <v>12</v>
      </c>
      <c r="M6" s="10" t="s">
        <v>266</v>
      </c>
      <c r="N6" s="10" t="s">
        <v>267</v>
      </c>
      <c r="O6" s="10" t="s">
        <v>268</v>
      </c>
      <c r="P6" s="10" t="s">
        <v>31</v>
      </c>
      <c r="Q6" s="10" t="s">
        <v>8</v>
      </c>
      <c r="R6" s="10" t="s">
        <v>269</v>
      </c>
      <c r="S6" s="79"/>
      <c r="T6" s="79"/>
      <c r="U6" s="10" t="s">
        <v>31</v>
      </c>
      <c r="V6" s="10" t="s">
        <v>175</v>
      </c>
      <c r="W6" s="10" t="s">
        <v>176</v>
      </c>
      <c r="X6" s="10" t="s">
        <v>270</v>
      </c>
      <c r="Y6" s="10" t="s">
        <v>178</v>
      </c>
      <c r="Z6" s="10" t="s">
        <v>271</v>
      </c>
    </row>
    <row r="7" spans="1:26" ht="19.899999999999999" customHeight="1">
      <c r="A7" s="11"/>
      <c r="B7" s="12"/>
      <c r="C7" s="12"/>
      <c r="D7" s="12"/>
      <c r="E7" s="13"/>
      <c r="F7" s="12"/>
      <c r="G7" s="13"/>
      <c r="H7" s="12"/>
      <c r="I7" s="10" t="s">
        <v>282</v>
      </c>
      <c r="J7" s="15">
        <v>1019.32</v>
      </c>
      <c r="K7" s="15">
        <v>1019.32</v>
      </c>
      <c r="L7" s="15">
        <v>1019.32</v>
      </c>
      <c r="M7" s="15"/>
      <c r="N7" s="15"/>
      <c r="O7" s="15"/>
      <c r="P7" s="15"/>
      <c r="Q7" s="15"/>
      <c r="R7" s="15"/>
      <c r="S7" s="15"/>
      <c r="T7" s="15"/>
      <c r="U7" s="15"/>
      <c r="V7" s="15"/>
      <c r="W7" s="15"/>
      <c r="X7" s="15"/>
      <c r="Y7" s="15"/>
      <c r="Z7" s="15"/>
    </row>
    <row r="8" spans="1:26" ht="27.95" customHeight="1">
      <c r="A8" s="11"/>
      <c r="B8" s="14" t="s">
        <v>284</v>
      </c>
      <c r="C8" s="14"/>
      <c r="D8" s="14"/>
      <c r="E8" s="14"/>
      <c r="F8" s="12"/>
      <c r="G8" s="12"/>
      <c r="H8" s="12"/>
      <c r="I8" s="12"/>
      <c r="J8" s="15">
        <v>1019.32</v>
      </c>
      <c r="K8" s="15">
        <v>1019.32</v>
      </c>
      <c r="L8" s="15">
        <v>1019.32</v>
      </c>
      <c r="M8" s="15"/>
      <c r="N8" s="15"/>
      <c r="O8" s="15"/>
      <c r="P8" s="15"/>
      <c r="Q8" s="15"/>
      <c r="R8" s="15"/>
      <c r="S8" s="15"/>
      <c r="T8" s="15"/>
      <c r="U8" s="15"/>
      <c r="V8" s="15"/>
      <c r="W8" s="15"/>
      <c r="X8" s="15"/>
      <c r="Y8" s="15"/>
      <c r="Z8" s="15"/>
    </row>
    <row r="9" spans="1:26" ht="24.95" customHeight="1">
      <c r="A9" s="78"/>
      <c r="B9" s="14" t="s">
        <v>284</v>
      </c>
      <c r="C9" s="14" t="s">
        <v>285</v>
      </c>
      <c r="D9" s="14" t="s">
        <v>286</v>
      </c>
      <c r="E9" s="14" t="s">
        <v>287</v>
      </c>
      <c r="F9" s="14" t="s">
        <v>288</v>
      </c>
      <c r="G9" s="14" t="s">
        <v>289</v>
      </c>
      <c r="H9" s="10" t="s">
        <v>290</v>
      </c>
      <c r="I9" s="10" t="s">
        <v>291</v>
      </c>
      <c r="J9" s="15">
        <v>19.32</v>
      </c>
      <c r="K9" s="15">
        <v>19.32</v>
      </c>
      <c r="L9" s="15">
        <v>19.32</v>
      </c>
      <c r="M9" s="15"/>
      <c r="N9" s="15"/>
      <c r="O9" s="15"/>
      <c r="P9" s="15"/>
      <c r="Q9" s="15"/>
      <c r="R9" s="15"/>
      <c r="S9" s="15"/>
      <c r="T9" s="15"/>
      <c r="U9" s="15"/>
      <c r="V9" s="15"/>
      <c r="W9" s="15"/>
      <c r="X9" s="15"/>
      <c r="Y9" s="15"/>
      <c r="Z9" s="15"/>
    </row>
    <row r="10" spans="1:26" ht="27" customHeight="1">
      <c r="A10" s="78"/>
      <c r="B10" s="14" t="s">
        <v>284</v>
      </c>
      <c r="C10" s="14" t="s">
        <v>292</v>
      </c>
      <c r="D10" s="14" t="s">
        <v>272</v>
      </c>
      <c r="E10" s="14" t="s">
        <v>293</v>
      </c>
      <c r="F10" s="14" t="s">
        <v>288</v>
      </c>
      <c r="G10" s="14" t="s">
        <v>289</v>
      </c>
      <c r="H10" s="10" t="s">
        <v>290</v>
      </c>
      <c r="I10" s="10" t="s">
        <v>291</v>
      </c>
      <c r="J10" s="15">
        <v>1000</v>
      </c>
      <c r="K10" s="15">
        <v>1000</v>
      </c>
      <c r="L10" s="15">
        <v>1000</v>
      </c>
      <c r="M10" s="15"/>
      <c r="N10" s="15"/>
      <c r="O10" s="15"/>
      <c r="P10" s="15"/>
      <c r="Q10" s="15"/>
      <c r="R10" s="15"/>
      <c r="S10" s="15"/>
      <c r="T10" s="15"/>
      <c r="U10" s="15"/>
      <c r="V10" s="15"/>
      <c r="W10" s="15"/>
      <c r="X10" s="15"/>
      <c r="Y10" s="15"/>
      <c r="Z10" s="15"/>
    </row>
  </sheetData>
  <mergeCells count="17">
    <mergeCell ref="B2:Z3"/>
    <mergeCell ref="Y4:Z4"/>
    <mergeCell ref="K5:O5"/>
    <mergeCell ref="P5:R5"/>
    <mergeCell ref="U5:Z5"/>
    <mergeCell ref="F5:F6"/>
    <mergeCell ref="G5:G6"/>
    <mergeCell ref="H5:H6"/>
    <mergeCell ref="I5:I6"/>
    <mergeCell ref="J5:J6"/>
    <mergeCell ref="S5:S6"/>
    <mergeCell ref="T5:T6"/>
    <mergeCell ref="A9:A10"/>
    <mergeCell ref="B5:B6"/>
    <mergeCell ref="C5:C6"/>
    <mergeCell ref="D5:D6"/>
    <mergeCell ref="E5:E6"/>
  </mergeCells>
  <phoneticPr fontId="34"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workbookViewId="0">
      <selection activeCell="L18" sqref="L18"/>
    </sheetView>
  </sheetViews>
  <sheetFormatPr defaultColWidth="9" defaultRowHeight="11.25"/>
  <cols>
    <col min="1" max="1" width="3.75" style="2" customWidth="1"/>
    <col min="2" max="2" width="14.25" style="2" customWidth="1"/>
    <col min="3" max="3" width="14.625" style="2" customWidth="1"/>
    <col min="4" max="4" width="15.25" style="2" customWidth="1"/>
    <col min="5" max="5" width="12.75" style="2" customWidth="1"/>
    <col min="6" max="6" width="9.625" style="2" customWidth="1"/>
    <col min="7" max="7" width="8.5" style="2" customWidth="1"/>
    <col min="8" max="8" width="8.625" style="2" customWidth="1"/>
    <col min="9" max="9" width="8.875" style="2" customWidth="1"/>
    <col min="10" max="10" width="7.875" style="2" customWidth="1"/>
    <col min="11" max="11" width="6.25" style="2" customWidth="1"/>
    <col min="12" max="12" width="9.625" style="2" customWidth="1"/>
    <col min="13" max="13" width="6" style="2" customWidth="1"/>
    <col min="14" max="14" width="4.75" style="2" customWidth="1"/>
    <col min="15" max="15" width="5.125" style="2" customWidth="1"/>
    <col min="16" max="16" width="11.375" style="2" customWidth="1"/>
    <col min="17" max="17" width="8.25" style="2" customWidth="1"/>
    <col min="18" max="16384" width="9" style="2"/>
  </cols>
  <sheetData>
    <row r="1" spans="1:16" ht="27.95" customHeight="1">
      <c r="B1" s="3" t="s">
        <v>367</v>
      </c>
      <c r="C1" s="3"/>
    </row>
    <row r="2" spans="1:16" ht="37.9" customHeight="1">
      <c r="B2" s="82" t="s">
        <v>366</v>
      </c>
      <c r="C2" s="82"/>
      <c r="D2" s="82"/>
      <c r="E2" s="82"/>
      <c r="F2" s="82"/>
      <c r="G2" s="82"/>
      <c r="H2" s="82"/>
      <c r="I2" s="82"/>
      <c r="J2" s="82"/>
      <c r="K2" s="82"/>
      <c r="L2" s="82"/>
      <c r="M2" s="82"/>
      <c r="N2" s="82"/>
      <c r="O2" s="82"/>
      <c r="P2" s="82"/>
    </row>
    <row r="3" spans="1:16" s="92" customFormat="1" ht="21.75" customHeight="1">
      <c r="A3" s="90"/>
      <c r="B3" s="90"/>
      <c r="C3" s="90"/>
      <c r="D3" s="90"/>
      <c r="E3" s="90"/>
      <c r="F3" s="90"/>
      <c r="G3" s="90"/>
      <c r="H3" s="90"/>
      <c r="I3" s="90"/>
      <c r="J3" s="90"/>
      <c r="K3" s="90"/>
      <c r="L3" s="90"/>
      <c r="M3" s="90"/>
      <c r="N3" s="90"/>
      <c r="O3" s="91" t="s">
        <v>369</v>
      </c>
    </row>
    <row r="4" spans="1:16" ht="25.15" customHeight="1">
      <c r="B4" s="58" t="s">
        <v>294</v>
      </c>
      <c r="C4" s="83" t="s">
        <v>284</v>
      </c>
      <c r="D4" s="83"/>
      <c r="E4" s="58" t="s">
        <v>295</v>
      </c>
      <c r="F4" s="83" t="s">
        <v>273</v>
      </c>
      <c r="G4" s="83"/>
      <c r="H4" s="83"/>
      <c r="I4" s="83"/>
      <c r="J4" s="83"/>
      <c r="K4" s="84" t="s">
        <v>296</v>
      </c>
      <c r="L4" s="84"/>
      <c r="M4" s="83" t="s">
        <v>297</v>
      </c>
      <c r="N4" s="83"/>
      <c r="O4" s="83"/>
      <c r="P4" s="83"/>
    </row>
    <row r="5" spans="1:16" ht="25.15" customHeight="1">
      <c r="B5" s="4" t="s">
        <v>298</v>
      </c>
      <c r="C5" s="85" t="s">
        <v>283</v>
      </c>
      <c r="D5" s="85"/>
      <c r="E5" s="4" t="s">
        <v>299</v>
      </c>
      <c r="F5" s="85"/>
      <c r="G5" s="85"/>
      <c r="H5" s="85"/>
      <c r="I5" s="85"/>
      <c r="J5" s="85"/>
      <c r="K5" s="86" t="s">
        <v>300</v>
      </c>
      <c r="L5" s="86"/>
      <c r="M5" s="87">
        <v>652.5</v>
      </c>
      <c r="N5" s="87"/>
      <c r="O5" s="87"/>
      <c r="P5" s="87"/>
    </row>
    <row r="6" spans="1:16" ht="25.15" customHeight="1">
      <c r="B6" s="4" t="s">
        <v>301</v>
      </c>
      <c r="C6" s="85">
        <v>10</v>
      </c>
      <c r="D6" s="85"/>
      <c r="E6" s="4" t="s">
        <v>302</v>
      </c>
      <c r="F6" s="85"/>
      <c r="G6" s="85"/>
      <c r="H6" s="85"/>
      <c r="I6" s="85"/>
      <c r="J6" s="85"/>
      <c r="K6" s="8" t="s">
        <v>303</v>
      </c>
      <c r="L6" s="8" t="s">
        <v>304</v>
      </c>
      <c r="M6" s="87">
        <v>652.5</v>
      </c>
      <c r="N6" s="87"/>
      <c r="O6" s="87"/>
      <c r="P6" s="87"/>
    </row>
    <row r="7" spans="1:16" ht="25.15" customHeight="1">
      <c r="B7" s="88" t="s">
        <v>305</v>
      </c>
      <c r="C7" s="89" t="s">
        <v>306</v>
      </c>
      <c r="D7" s="89"/>
      <c r="E7" s="89"/>
      <c r="F7" s="89"/>
      <c r="G7" s="89"/>
      <c r="H7" s="89"/>
      <c r="I7" s="89"/>
      <c r="J7" s="89"/>
      <c r="K7" s="86" t="s">
        <v>307</v>
      </c>
      <c r="L7" s="86"/>
      <c r="M7" s="87">
        <v>0</v>
      </c>
      <c r="N7" s="87"/>
      <c r="O7" s="87"/>
      <c r="P7" s="87"/>
    </row>
    <row r="8" spans="1:16" ht="25.15" customHeight="1">
      <c r="B8" s="88"/>
      <c r="C8" s="89"/>
      <c r="D8" s="89"/>
      <c r="E8" s="89"/>
      <c r="F8" s="89"/>
      <c r="G8" s="89"/>
      <c r="H8" s="89"/>
      <c r="I8" s="89"/>
      <c r="J8" s="89"/>
      <c r="K8" s="86" t="s">
        <v>308</v>
      </c>
      <c r="L8" s="86"/>
      <c r="M8" s="87">
        <v>0</v>
      </c>
      <c r="N8" s="87"/>
      <c r="O8" s="87"/>
      <c r="P8" s="87"/>
    </row>
    <row r="9" spans="1:16" ht="25.15" customHeight="1">
      <c r="B9" s="88"/>
      <c r="C9" s="89"/>
      <c r="D9" s="89"/>
      <c r="E9" s="89"/>
      <c r="F9" s="89"/>
      <c r="G9" s="89"/>
      <c r="H9" s="89"/>
      <c r="I9" s="89"/>
      <c r="J9" s="89"/>
      <c r="K9" s="86" t="s">
        <v>309</v>
      </c>
      <c r="L9" s="86"/>
      <c r="M9" s="87">
        <v>0</v>
      </c>
      <c r="N9" s="87"/>
      <c r="O9" s="87"/>
      <c r="P9" s="87"/>
    </row>
    <row r="10" spans="1:16" ht="25.15" customHeight="1">
      <c r="B10" s="88"/>
      <c r="C10" s="89"/>
      <c r="D10" s="89"/>
      <c r="E10" s="89"/>
      <c r="F10" s="89"/>
      <c r="G10" s="89"/>
      <c r="H10" s="89"/>
      <c r="I10" s="89"/>
      <c r="J10" s="89"/>
      <c r="K10" s="86" t="s">
        <v>310</v>
      </c>
      <c r="L10" s="86"/>
      <c r="M10" s="87">
        <v>0</v>
      </c>
      <c r="N10" s="87"/>
      <c r="O10" s="87"/>
      <c r="P10" s="87"/>
    </row>
    <row r="11" spans="1:16" s="1" customFormat="1" ht="25.15" customHeight="1">
      <c r="B11" s="5" t="s">
        <v>311</v>
      </c>
      <c r="C11" s="5" t="s">
        <v>312</v>
      </c>
      <c r="D11" s="5" t="s">
        <v>313</v>
      </c>
      <c r="E11" s="5" t="s">
        <v>314</v>
      </c>
      <c r="F11" s="5" t="s">
        <v>315</v>
      </c>
      <c r="G11" s="5" t="s">
        <v>316</v>
      </c>
      <c r="H11" s="5" t="s">
        <v>317</v>
      </c>
      <c r="I11" s="5" t="s">
        <v>318</v>
      </c>
      <c r="J11" s="5" t="s">
        <v>319</v>
      </c>
      <c r="K11" s="4"/>
      <c r="L11" s="7"/>
      <c r="M11" s="7"/>
      <c r="N11" s="7"/>
      <c r="O11" s="7"/>
      <c r="P11" s="7"/>
    </row>
    <row r="12" spans="1:16" ht="18.95" customHeight="1">
      <c r="B12" s="6" t="s">
        <v>320</v>
      </c>
      <c r="C12" s="7" t="s">
        <v>321</v>
      </c>
      <c r="D12" s="7" t="s">
        <v>322</v>
      </c>
      <c r="E12" s="6" t="s">
        <v>323</v>
      </c>
      <c r="F12" s="6"/>
      <c r="G12" s="6">
        <v>1</v>
      </c>
      <c r="H12" s="6" t="s">
        <v>324</v>
      </c>
      <c r="I12" s="6">
        <v>20</v>
      </c>
      <c r="J12" s="6"/>
      <c r="K12" s="6"/>
      <c r="L12" s="6"/>
      <c r="M12" s="6"/>
      <c r="N12" s="6"/>
      <c r="O12" s="6"/>
      <c r="P12" s="6"/>
    </row>
    <row r="13" spans="1:16" ht="18.95" customHeight="1">
      <c r="B13" s="6" t="s">
        <v>320</v>
      </c>
      <c r="C13" s="7" t="s">
        <v>325</v>
      </c>
      <c r="D13" s="7" t="s">
        <v>326</v>
      </c>
      <c r="E13" s="6" t="s">
        <v>327</v>
      </c>
      <c r="F13" s="6"/>
      <c r="G13" s="6">
        <v>145</v>
      </c>
      <c r="H13" s="6" t="s">
        <v>328</v>
      </c>
      <c r="I13" s="6">
        <v>10</v>
      </c>
      <c r="J13" s="6"/>
      <c r="K13" s="6"/>
      <c r="L13" s="6"/>
      <c r="M13" s="6"/>
      <c r="N13" s="6"/>
      <c r="O13" s="6"/>
      <c r="P13" s="6"/>
    </row>
    <row r="14" spans="1:16" ht="18.95" customHeight="1">
      <c r="B14" s="6" t="s">
        <v>320</v>
      </c>
      <c r="C14" s="7" t="s">
        <v>325</v>
      </c>
      <c r="D14" s="7" t="s">
        <v>329</v>
      </c>
      <c r="E14" s="6" t="s">
        <v>323</v>
      </c>
      <c r="F14" s="6"/>
      <c r="G14" s="6">
        <v>145</v>
      </c>
      <c r="H14" s="6" t="s">
        <v>328</v>
      </c>
      <c r="I14" s="6">
        <v>10</v>
      </c>
      <c r="J14" s="6"/>
      <c r="K14" s="6"/>
      <c r="L14" s="6"/>
      <c r="M14" s="6"/>
      <c r="N14" s="6"/>
      <c r="O14" s="6"/>
      <c r="P14" s="6"/>
    </row>
    <row r="15" spans="1:16" ht="18.95" customHeight="1">
      <c r="B15" s="6" t="s">
        <v>320</v>
      </c>
      <c r="C15" s="7" t="s">
        <v>330</v>
      </c>
      <c r="D15" s="7" t="s">
        <v>331</v>
      </c>
      <c r="E15" s="6" t="s">
        <v>323</v>
      </c>
      <c r="F15" s="6"/>
      <c r="G15" s="6">
        <v>5000</v>
      </c>
      <c r="H15" s="6" t="s">
        <v>332</v>
      </c>
      <c r="I15" s="6">
        <v>10</v>
      </c>
      <c r="J15" s="6"/>
      <c r="K15" s="6"/>
      <c r="L15" s="6"/>
      <c r="M15" s="6"/>
      <c r="N15" s="6"/>
      <c r="O15" s="6"/>
      <c r="P15" s="6"/>
    </row>
    <row r="16" spans="1:16" ht="18.95" customHeight="1">
      <c r="B16" s="6" t="s">
        <v>333</v>
      </c>
      <c r="C16" s="7" t="s">
        <v>334</v>
      </c>
      <c r="D16" s="7" t="s">
        <v>335</v>
      </c>
      <c r="E16" s="6" t="s">
        <v>323</v>
      </c>
      <c r="F16" s="6"/>
      <c r="G16" s="6">
        <v>9</v>
      </c>
      <c r="H16" s="6" t="s">
        <v>324</v>
      </c>
      <c r="I16" s="6">
        <v>15</v>
      </c>
      <c r="J16" s="6"/>
      <c r="K16" s="6"/>
      <c r="L16" s="6"/>
      <c r="M16" s="6"/>
      <c r="N16" s="6"/>
      <c r="O16" s="6"/>
      <c r="P16" s="6"/>
    </row>
    <row r="17" spans="1:16" ht="18.95" customHeight="1">
      <c r="B17" s="6" t="s">
        <v>333</v>
      </c>
      <c r="C17" s="7" t="s">
        <v>336</v>
      </c>
      <c r="D17" s="7" t="s">
        <v>337</v>
      </c>
      <c r="E17" s="6" t="s">
        <v>323</v>
      </c>
      <c r="F17" s="6"/>
      <c r="G17" s="6">
        <v>145</v>
      </c>
      <c r="H17" s="6" t="s">
        <v>328</v>
      </c>
      <c r="I17" s="6">
        <v>15</v>
      </c>
      <c r="J17" s="6"/>
      <c r="K17" s="6"/>
      <c r="L17" s="6"/>
      <c r="M17" s="6"/>
      <c r="N17" s="6"/>
      <c r="O17" s="6"/>
      <c r="P17" s="6"/>
    </row>
    <row r="18" spans="1:16" ht="18.95" customHeight="1">
      <c r="B18" s="6" t="s">
        <v>338</v>
      </c>
      <c r="C18" s="7" t="s">
        <v>339</v>
      </c>
      <c r="D18" s="7" t="s">
        <v>340</v>
      </c>
      <c r="E18" s="6" t="s">
        <v>327</v>
      </c>
      <c r="F18" s="6"/>
      <c r="G18" s="6">
        <v>95</v>
      </c>
      <c r="H18" s="6" t="s">
        <v>341</v>
      </c>
      <c r="I18" s="6">
        <v>10</v>
      </c>
      <c r="J18" s="6"/>
      <c r="K18" s="6"/>
      <c r="L18" s="6"/>
      <c r="M18" s="6"/>
      <c r="N18" s="6"/>
      <c r="O18" s="6"/>
      <c r="P18" s="6"/>
    </row>
    <row r="19" spans="1:16" ht="11.25" customHeight="1">
      <c r="C19" s="1"/>
      <c r="D19" s="1"/>
      <c r="E19" s="1"/>
      <c r="K19" s="1"/>
    </row>
    <row r="20" spans="1:16" ht="11.25" customHeight="1">
      <c r="C20" s="1"/>
      <c r="D20" s="1"/>
      <c r="E20" s="1"/>
      <c r="K20" s="1"/>
    </row>
    <row r="21" spans="1:16">
      <c r="C21" s="1"/>
      <c r="D21" s="1"/>
      <c r="E21" s="1"/>
      <c r="K21" s="1"/>
    </row>
    <row r="22" spans="1:16">
      <c r="C22" s="1"/>
      <c r="D22" s="1"/>
      <c r="E22" s="1"/>
      <c r="K22" s="1"/>
    </row>
    <row r="23" spans="1:16" ht="36.950000000000003" customHeight="1">
      <c r="B23" s="82" t="s">
        <v>366</v>
      </c>
      <c r="C23" s="82"/>
      <c r="D23" s="82"/>
      <c r="E23" s="82"/>
      <c r="F23" s="82"/>
      <c r="G23" s="82"/>
      <c r="H23" s="82"/>
      <c r="I23" s="82"/>
      <c r="J23" s="82"/>
      <c r="K23" s="82"/>
      <c r="L23" s="82"/>
      <c r="M23" s="82"/>
      <c r="N23" s="82"/>
      <c r="O23" s="82"/>
      <c r="P23" s="82"/>
    </row>
    <row r="24" spans="1:16" s="92" customFormat="1" ht="21.75" customHeight="1">
      <c r="A24" s="90"/>
      <c r="B24" s="90"/>
      <c r="C24" s="90"/>
      <c r="D24" s="90"/>
      <c r="E24" s="90"/>
      <c r="F24" s="90"/>
      <c r="G24" s="90"/>
      <c r="H24" s="90"/>
      <c r="I24" s="90"/>
      <c r="J24" s="90"/>
      <c r="K24" s="90"/>
      <c r="L24" s="90"/>
      <c r="M24" s="90"/>
      <c r="N24" s="90"/>
      <c r="O24" s="91" t="s">
        <v>369</v>
      </c>
    </row>
    <row r="25" spans="1:16" ht="21" customHeight="1">
      <c r="B25" s="4" t="s">
        <v>294</v>
      </c>
      <c r="C25" s="85" t="s">
        <v>284</v>
      </c>
      <c r="D25" s="85"/>
      <c r="E25" s="4" t="s">
        <v>295</v>
      </c>
      <c r="F25" s="85" t="s">
        <v>272</v>
      </c>
      <c r="G25" s="85"/>
      <c r="H25" s="85"/>
      <c r="I25" s="85"/>
      <c r="J25" s="85"/>
      <c r="K25" s="86" t="s">
        <v>296</v>
      </c>
      <c r="L25" s="86"/>
      <c r="M25" s="85" t="s">
        <v>342</v>
      </c>
      <c r="N25" s="85"/>
      <c r="O25" s="85"/>
      <c r="P25" s="85"/>
    </row>
    <row r="26" spans="1:16" ht="21" customHeight="1">
      <c r="B26" s="4" t="s">
        <v>298</v>
      </c>
      <c r="C26" s="85" t="s">
        <v>283</v>
      </c>
      <c r="D26" s="85"/>
      <c r="E26" s="4" t="s">
        <v>299</v>
      </c>
      <c r="F26" s="85"/>
      <c r="G26" s="85"/>
      <c r="H26" s="85"/>
      <c r="I26" s="85"/>
      <c r="J26" s="85"/>
      <c r="K26" s="86" t="s">
        <v>300</v>
      </c>
      <c r="L26" s="86"/>
      <c r="M26" s="87">
        <v>1000</v>
      </c>
      <c r="N26" s="87"/>
      <c r="O26" s="87"/>
      <c r="P26" s="87"/>
    </row>
    <row r="27" spans="1:16" ht="21" customHeight="1">
      <c r="B27" s="4" t="s">
        <v>301</v>
      </c>
      <c r="C27" s="85">
        <v>10</v>
      </c>
      <c r="D27" s="85"/>
      <c r="E27" s="4" t="s">
        <v>302</v>
      </c>
      <c r="F27" s="85"/>
      <c r="G27" s="85"/>
      <c r="H27" s="85"/>
      <c r="I27" s="85"/>
      <c r="J27" s="85"/>
      <c r="K27" s="8" t="s">
        <v>303</v>
      </c>
      <c r="L27" s="8" t="s">
        <v>304</v>
      </c>
      <c r="M27" s="87">
        <v>1000</v>
      </c>
      <c r="N27" s="87"/>
      <c r="O27" s="87"/>
      <c r="P27" s="87"/>
    </row>
    <row r="28" spans="1:16" ht="21" customHeight="1">
      <c r="B28" s="88" t="s">
        <v>305</v>
      </c>
      <c r="C28" s="89" t="s">
        <v>343</v>
      </c>
      <c r="D28" s="89"/>
      <c r="E28" s="89"/>
      <c r="F28" s="89"/>
      <c r="G28" s="89"/>
      <c r="H28" s="89"/>
      <c r="I28" s="89"/>
      <c r="J28" s="89"/>
      <c r="K28" s="86" t="s">
        <v>307</v>
      </c>
      <c r="L28" s="86"/>
      <c r="M28" s="87">
        <v>0</v>
      </c>
      <c r="N28" s="87"/>
      <c r="O28" s="87"/>
      <c r="P28" s="87"/>
    </row>
    <row r="29" spans="1:16" ht="21" customHeight="1">
      <c r="B29" s="88"/>
      <c r="C29" s="89"/>
      <c r="D29" s="89"/>
      <c r="E29" s="89"/>
      <c r="F29" s="89"/>
      <c r="G29" s="89"/>
      <c r="H29" s="89"/>
      <c r="I29" s="89"/>
      <c r="J29" s="89"/>
      <c r="K29" s="86" t="s">
        <v>308</v>
      </c>
      <c r="L29" s="86"/>
      <c r="M29" s="87">
        <v>0</v>
      </c>
      <c r="N29" s="87"/>
      <c r="O29" s="87"/>
      <c r="P29" s="87"/>
    </row>
    <row r="30" spans="1:16" ht="21" customHeight="1">
      <c r="B30" s="88"/>
      <c r="C30" s="89"/>
      <c r="D30" s="89"/>
      <c r="E30" s="89"/>
      <c r="F30" s="89"/>
      <c r="G30" s="89"/>
      <c r="H30" s="89"/>
      <c r="I30" s="89"/>
      <c r="J30" s="89"/>
      <c r="K30" s="86" t="s">
        <v>309</v>
      </c>
      <c r="L30" s="86"/>
      <c r="M30" s="87">
        <v>0</v>
      </c>
      <c r="N30" s="87"/>
      <c r="O30" s="87"/>
      <c r="P30" s="87"/>
    </row>
    <row r="31" spans="1:16" ht="21" customHeight="1">
      <c r="B31" s="88"/>
      <c r="C31" s="89"/>
      <c r="D31" s="89"/>
      <c r="E31" s="89"/>
      <c r="F31" s="89"/>
      <c r="G31" s="89"/>
      <c r="H31" s="89"/>
      <c r="I31" s="89"/>
      <c r="J31" s="89"/>
      <c r="K31" s="86" t="s">
        <v>310</v>
      </c>
      <c r="L31" s="86"/>
      <c r="M31" s="87">
        <v>0</v>
      </c>
      <c r="N31" s="87"/>
      <c r="O31" s="87"/>
      <c r="P31" s="87"/>
    </row>
    <row r="32" spans="1:16" ht="21" customHeight="1">
      <c r="B32" s="5" t="s">
        <v>311</v>
      </c>
      <c r="C32" s="5" t="s">
        <v>312</v>
      </c>
      <c r="D32" s="5" t="s">
        <v>313</v>
      </c>
      <c r="E32" s="5" t="s">
        <v>314</v>
      </c>
      <c r="F32" s="5" t="s">
        <v>315</v>
      </c>
      <c r="G32" s="5" t="s">
        <v>316</v>
      </c>
      <c r="H32" s="5" t="s">
        <v>317</v>
      </c>
      <c r="I32" s="5" t="s">
        <v>318</v>
      </c>
      <c r="J32" s="5" t="s">
        <v>319</v>
      </c>
      <c r="K32" s="4"/>
      <c r="L32" s="7"/>
      <c r="M32" s="7"/>
      <c r="N32" s="7"/>
      <c r="O32" s="7"/>
      <c r="P32" s="7"/>
    </row>
    <row r="33" spans="2:16" ht="21" customHeight="1">
      <c r="B33" s="6" t="s">
        <v>320</v>
      </c>
      <c r="C33" s="7" t="s">
        <v>321</v>
      </c>
      <c r="D33" s="7" t="s">
        <v>344</v>
      </c>
      <c r="E33" s="6" t="s">
        <v>323</v>
      </c>
      <c r="F33" s="6"/>
      <c r="G33" s="6">
        <v>2024</v>
      </c>
      <c r="H33" s="6" t="s">
        <v>345</v>
      </c>
      <c r="I33" s="6">
        <v>20</v>
      </c>
      <c r="J33" s="6"/>
      <c r="K33" s="6"/>
      <c r="L33" s="6"/>
      <c r="M33" s="6"/>
      <c r="N33" s="6"/>
      <c r="O33" s="6"/>
      <c r="P33" s="6"/>
    </row>
    <row r="34" spans="2:16" ht="21" customHeight="1">
      <c r="B34" s="6" t="s">
        <v>320</v>
      </c>
      <c r="C34" s="7" t="s">
        <v>325</v>
      </c>
      <c r="D34" s="7" t="s">
        <v>346</v>
      </c>
      <c r="E34" s="6" t="s">
        <v>323</v>
      </c>
      <c r="F34" s="6"/>
      <c r="G34" s="6">
        <v>1</v>
      </c>
      <c r="H34" s="6" t="s">
        <v>347</v>
      </c>
      <c r="I34" s="6">
        <v>20</v>
      </c>
      <c r="J34" s="6"/>
      <c r="K34" s="6"/>
      <c r="L34" s="6"/>
      <c r="M34" s="6"/>
      <c r="N34" s="6"/>
      <c r="O34" s="6"/>
      <c r="P34" s="6"/>
    </row>
    <row r="35" spans="2:16" ht="21" customHeight="1">
      <c r="B35" s="6" t="s">
        <v>320</v>
      </c>
      <c r="C35" s="7" t="s">
        <v>348</v>
      </c>
      <c r="D35" s="7" t="s">
        <v>349</v>
      </c>
      <c r="E35" s="6" t="s">
        <v>323</v>
      </c>
      <c r="F35" s="6"/>
      <c r="G35" s="6">
        <v>100</v>
      </c>
      <c r="H35" s="6" t="s">
        <v>341</v>
      </c>
      <c r="I35" s="6">
        <v>10</v>
      </c>
      <c r="J35" s="6"/>
      <c r="K35" s="6"/>
      <c r="L35" s="6"/>
      <c r="M35" s="6"/>
      <c r="N35" s="6"/>
      <c r="O35" s="6"/>
      <c r="P35" s="6"/>
    </row>
    <row r="36" spans="2:16" ht="21" customHeight="1">
      <c r="B36" s="6" t="s">
        <v>333</v>
      </c>
      <c r="C36" s="7" t="s">
        <v>336</v>
      </c>
      <c r="D36" s="7" t="s">
        <v>350</v>
      </c>
      <c r="E36" s="6" t="s">
        <v>327</v>
      </c>
      <c r="F36" s="6"/>
      <c r="G36" s="6">
        <v>95</v>
      </c>
      <c r="H36" s="6" t="s">
        <v>341</v>
      </c>
      <c r="I36" s="6">
        <v>15</v>
      </c>
      <c r="J36" s="6"/>
      <c r="K36" s="6"/>
      <c r="L36" s="6"/>
      <c r="M36" s="6"/>
      <c r="N36" s="6"/>
      <c r="O36" s="6"/>
      <c r="P36" s="6"/>
    </row>
    <row r="37" spans="2:16" ht="21" customHeight="1">
      <c r="B37" s="6" t="s">
        <v>333</v>
      </c>
      <c r="C37" s="7" t="s">
        <v>351</v>
      </c>
      <c r="D37" s="7" t="s">
        <v>350</v>
      </c>
      <c r="E37" s="6" t="s">
        <v>327</v>
      </c>
      <c r="F37" s="6"/>
      <c r="G37" s="6">
        <v>95</v>
      </c>
      <c r="H37" s="6" t="s">
        <v>341</v>
      </c>
      <c r="I37" s="6">
        <v>15</v>
      </c>
      <c r="J37" s="6"/>
      <c r="K37" s="6"/>
      <c r="L37" s="6"/>
      <c r="M37" s="6"/>
      <c r="N37" s="6"/>
      <c r="O37" s="6"/>
      <c r="P37" s="6"/>
    </row>
    <row r="38" spans="2:16" ht="21" customHeight="1">
      <c r="B38" s="6" t="s">
        <v>330</v>
      </c>
      <c r="C38" s="7" t="s">
        <v>352</v>
      </c>
      <c r="D38" s="7" t="s">
        <v>353</v>
      </c>
      <c r="E38" s="6" t="s">
        <v>323</v>
      </c>
      <c r="F38" s="6"/>
      <c r="G38" s="6">
        <v>1000</v>
      </c>
      <c r="H38" s="6" t="s">
        <v>354</v>
      </c>
      <c r="I38" s="6">
        <v>10</v>
      </c>
      <c r="J38" s="6"/>
      <c r="K38" s="6"/>
      <c r="L38" s="6"/>
      <c r="M38" s="6"/>
      <c r="N38" s="6"/>
      <c r="O38" s="6"/>
      <c r="P38" s="6"/>
    </row>
    <row r="39" spans="2:16" ht="11.25" customHeight="1">
      <c r="C39" s="1"/>
      <c r="D39" s="1"/>
      <c r="E39" s="1"/>
      <c r="K39" s="1"/>
    </row>
    <row r="40" spans="2:16" ht="11.25" customHeight="1">
      <c r="C40" s="1"/>
      <c r="D40" s="1"/>
      <c r="E40" s="1"/>
      <c r="K40" s="1"/>
    </row>
    <row r="41" spans="2:16" ht="11.25" customHeight="1">
      <c r="C41" s="1"/>
      <c r="D41" s="1"/>
      <c r="E41" s="1"/>
      <c r="K41" s="1"/>
    </row>
    <row r="42" spans="2:16" ht="11.25" customHeight="1">
      <c r="C42" s="1"/>
      <c r="D42" s="1"/>
      <c r="E42" s="1"/>
      <c r="K42" s="1"/>
    </row>
    <row r="43" spans="2:16">
      <c r="C43" s="1"/>
      <c r="D43" s="1"/>
      <c r="E43" s="1"/>
      <c r="K43" s="1"/>
    </row>
    <row r="44" spans="2:16">
      <c r="C44" s="1"/>
      <c r="D44" s="1"/>
      <c r="E44" s="1"/>
      <c r="K44" s="1"/>
    </row>
    <row r="45" spans="2:16">
      <c r="C45" s="1"/>
      <c r="D45" s="1"/>
      <c r="E45" s="1"/>
      <c r="K45" s="1"/>
    </row>
    <row r="46" spans="2:16">
      <c r="C46" s="1"/>
      <c r="D46" s="1"/>
      <c r="E46" s="1"/>
      <c r="K46" s="1"/>
    </row>
    <row r="47" spans="2:16">
      <c r="C47" s="1"/>
      <c r="D47" s="1"/>
      <c r="E47" s="1"/>
      <c r="K47" s="1"/>
    </row>
    <row r="48" spans="2:16">
      <c r="C48" s="1"/>
      <c r="D48" s="1"/>
      <c r="E48" s="1"/>
      <c r="K48" s="1"/>
    </row>
    <row r="49" spans="3:11">
      <c r="C49" s="1"/>
      <c r="D49" s="1"/>
      <c r="E49" s="1"/>
      <c r="K49" s="1"/>
    </row>
    <row r="50" spans="3:11">
      <c r="C50" s="1"/>
      <c r="D50" s="1"/>
      <c r="E50" s="1"/>
      <c r="K50" s="1"/>
    </row>
    <row r="51" spans="3:11">
      <c r="C51" s="1"/>
      <c r="D51" s="1"/>
      <c r="E51" s="1"/>
      <c r="K51" s="1"/>
    </row>
    <row r="52" spans="3:11">
      <c r="C52" s="1"/>
      <c r="D52" s="1"/>
      <c r="E52" s="1"/>
      <c r="K52" s="1"/>
    </row>
    <row r="53" spans="3:11">
      <c r="C53" s="1"/>
      <c r="D53" s="1"/>
      <c r="E53" s="1"/>
      <c r="K53" s="1"/>
    </row>
    <row r="54" spans="3:11">
      <c r="C54" s="1"/>
      <c r="D54" s="1"/>
      <c r="E54" s="1"/>
      <c r="K54" s="1"/>
    </row>
    <row r="55" spans="3:11">
      <c r="C55" s="1"/>
      <c r="D55" s="1"/>
      <c r="E55" s="1"/>
      <c r="K55" s="1"/>
    </row>
    <row r="56" spans="3:11">
      <c r="C56" s="1"/>
      <c r="D56" s="1"/>
      <c r="E56" s="1"/>
      <c r="K56" s="1"/>
    </row>
    <row r="57" spans="3:11">
      <c r="C57" s="1"/>
      <c r="D57" s="1"/>
      <c r="E57" s="1"/>
      <c r="K57" s="1"/>
    </row>
    <row r="58" spans="3:11">
      <c r="C58" s="1"/>
      <c r="D58" s="1"/>
      <c r="E58" s="1"/>
      <c r="K58" s="1"/>
    </row>
    <row r="59" spans="3:11">
      <c r="C59" s="1"/>
      <c r="D59" s="1"/>
      <c r="E59" s="1"/>
      <c r="K59" s="1"/>
    </row>
    <row r="60" spans="3:11">
      <c r="C60" s="1"/>
      <c r="D60" s="1"/>
      <c r="E60" s="1"/>
      <c r="K60" s="1"/>
    </row>
    <row r="61" spans="3:11">
      <c r="C61" s="1"/>
      <c r="D61" s="1"/>
      <c r="E61" s="1"/>
      <c r="K61" s="1"/>
    </row>
    <row r="62" spans="3:11">
      <c r="C62" s="1"/>
      <c r="D62" s="1"/>
      <c r="E62" s="1"/>
      <c r="K62" s="1"/>
    </row>
    <row r="63" spans="3:11">
      <c r="C63" s="1"/>
      <c r="D63" s="1"/>
      <c r="E63" s="1"/>
      <c r="K63" s="1"/>
    </row>
    <row r="64" spans="3:11">
      <c r="C64" s="1"/>
      <c r="D64" s="1"/>
      <c r="E64" s="1"/>
      <c r="K64" s="1"/>
    </row>
    <row r="65" spans="3:11">
      <c r="C65" s="1"/>
      <c r="D65" s="1"/>
      <c r="E65" s="1"/>
      <c r="K65" s="1"/>
    </row>
    <row r="66" spans="3:11">
      <c r="C66" s="1"/>
      <c r="D66" s="1"/>
      <c r="E66" s="1"/>
      <c r="K66" s="1"/>
    </row>
    <row r="67" spans="3:11">
      <c r="C67" s="1"/>
      <c r="D67" s="1"/>
      <c r="E67" s="1"/>
      <c r="K67" s="1"/>
    </row>
    <row r="68" spans="3:11">
      <c r="C68" s="1"/>
      <c r="D68" s="1"/>
      <c r="E68" s="1"/>
      <c r="K68" s="1"/>
    </row>
    <row r="69" spans="3:11">
      <c r="C69" s="1"/>
      <c r="D69" s="1"/>
      <c r="E69" s="1"/>
      <c r="K69" s="1"/>
    </row>
    <row r="70" spans="3:11">
      <c r="C70" s="1"/>
      <c r="D70" s="1"/>
      <c r="E70" s="1"/>
      <c r="K70" s="1"/>
    </row>
    <row r="71" spans="3:11">
      <c r="C71" s="1"/>
      <c r="D71" s="1"/>
      <c r="E71" s="1"/>
      <c r="K71" s="1"/>
    </row>
    <row r="72" spans="3:11">
      <c r="C72" s="1"/>
      <c r="D72" s="1"/>
      <c r="E72" s="1"/>
      <c r="K72" s="1"/>
    </row>
    <row r="73" spans="3:11">
      <c r="C73" s="1"/>
      <c r="D73" s="1"/>
      <c r="E73" s="1"/>
      <c r="K73" s="1"/>
    </row>
    <row r="74" spans="3:11">
      <c r="C74" s="1"/>
      <c r="D74" s="1"/>
      <c r="E74" s="1"/>
      <c r="K74" s="1"/>
    </row>
    <row r="75" spans="3:11">
      <c r="C75" s="1"/>
      <c r="D75" s="1"/>
      <c r="E75" s="1"/>
      <c r="K75" s="1"/>
    </row>
    <row r="76" spans="3:11">
      <c r="C76" s="1"/>
      <c r="D76" s="1"/>
      <c r="E76" s="1"/>
      <c r="K76" s="1"/>
    </row>
    <row r="77" spans="3:11">
      <c r="C77" s="1"/>
      <c r="D77" s="1"/>
      <c r="E77" s="1"/>
      <c r="K77" s="1"/>
    </row>
    <row r="78" spans="3:11">
      <c r="C78" s="1"/>
      <c r="D78" s="1"/>
      <c r="E78" s="1"/>
      <c r="K78" s="1"/>
    </row>
    <row r="79" spans="3:11">
      <c r="C79" s="1"/>
      <c r="D79" s="1"/>
      <c r="E79" s="1"/>
      <c r="K79" s="1"/>
    </row>
    <row r="80" spans="3:11">
      <c r="C80" s="1"/>
      <c r="D80" s="1"/>
      <c r="E80" s="1"/>
      <c r="K80" s="1"/>
    </row>
    <row r="81" spans="3:11">
      <c r="C81" s="1"/>
      <c r="D81" s="1"/>
      <c r="E81" s="1"/>
      <c r="K81" s="1"/>
    </row>
    <row r="82" spans="3:11">
      <c r="C82" s="1"/>
      <c r="D82" s="1"/>
      <c r="E82" s="1"/>
      <c r="K82" s="1"/>
    </row>
    <row r="83" spans="3:11">
      <c r="C83" s="1"/>
      <c r="D83" s="1"/>
      <c r="E83" s="1"/>
      <c r="K83" s="1"/>
    </row>
    <row r="84" spans="3:11">
      <c r="C84" s="1"/>
      <c r="D84" s="1"/>
      <c r="E84" s="1"/>
      <c r="K84" s="1"/>
    </row>
    <row r="85" spans="3:11">
      <c r="C85" s="1"/>
      <c r="D85" s="1"/>
      <c r="E85" s="1"/>
      <c r="K85" s="1"/>
    </row>
    <row r="86" spans="3:11">
      <c r="C86" s="1"/>
      <c r="D86" s="1"/>
      <c r="E86" s="1"/>
      <c r="K86" s="1"/>
    </row>
    <row r="87" spans="3:11">
      <c r="C87" s="1"/>
      <c r="D87" s="1"/>
      <c r="E87" s="1"/>
      <c r="K87" s="1"/>
    </row>
    <row r="88" spans="3:11">
      <c r="C88" s="1"/>
      <c r="D88" s="1"/>
      <c r="E88" s="1"/>
      <c r="K88" s="1"/>
    </row>
    <row r="89" spans="3:11">
      <c r="C89" s="1"/>
      <c r="D89" s="1"/>
      <c r="E89" s="1"/>
      <c r="K89" s="1"/>
    </row>
    <row r="90" spans="3:11">
      <c r="C90" s="1"/>
      <c r="D90" s="1"/>
      <c r="E90" s="1"/>
      <c r="K90" s="1"/>
    </row>
    <row r="91" spans="3:11">
      <c r="C91" s="1"/>
      <c r="D91" s="1"/>
      <c r="E91" s="1"/>
      <c r="K91" s="1"/>
    </row>
    <row r="92" spans="3:11">
      <c r="C92" s="1"/>
      <c r="D92" s="1"/>
      <c r="E92" s="1"/>
      <c r="K92" s="1"/>
    </row>
    <row r="93" spans="3:11">
      <c r="C93" s="1"/>
      <c r="D93" s="1"/>
      <c r="E93" s="1"/>
      <c r="K93" s="1"/>
    </row>
    <row r="94" spans="3:11">
      <c r="C94" s="1"/>
      <c r="D94" s="1"/>
      <c r="E94" s="1"/>
      <c r="K94" s="1"/>
    </row>
    <row r="95" spans="3:11">
      <c r="C95" s="1"/>
      <c r="D95" s="1"/>
      <c r="E95" s="1"/>
      <c r="K95" s="1"/>
    </row>
    <row r="96" spans="3:11">
      <c r="C96" s="1"/>
      <c r="D96" s="1"/>
      <c r="E96" s="1"/>
      <c r="K96" s="1"/>
    </row>
    <row r="97" spans="3:11">
      <c r="C97" s="1"/>
      <c r="D97" s="1"/>
      <c r="E97" s="1"/>
      <c r="K97" s="1"/>
    </row>
    <row r="98" spans="3:11">
      <c r="C98" s="1"/>
      <c r="D98" s="1"/>
      <c r="E98" s="1"/>
      <c r="K98" s="1"/>
    </row>
    <row r="99" spans="3:11">
      <c r="C99" s="1"/>
      <c r="D99" s="1"/>
      <c r="E99" s="1"/>
      <c r="K99" s="1"/>
    </row>
    <row r="100" spans="3:11">
      <c r="C100" s="1"/>
      <c r="D100" s="1"/>
      <c r="E100" s="1"/>
      <c r="K100" s="1"/>
    </row>
    <row r="101" spans="3:11">
      <c r="C101" s="1"/>
      <c r="D101" s="1"/>
      <c r="E101" s="1"/>
      <c r="K101" s="1"/>
    </row>
    <row r="102" spans="3:11">
      <c r="C102" s="1"/>
      <c r="D102" s="1"/>
      <c r="E102" s="1"/>
      <c r="K102" s="1"/>
    </row>
    <row r="103" spans="3:11">
      <c r="C103" s="1"/>
      <c r="D103" s="1"/>
      <c r="E103" s="1"/>
      <c r="K103" s="1"/>
    </row>
    <row r="104" spans="3:11">
      <c r="C104" s="1"/>
      <c r="D104" s="1"/>
      <c r="E104" s="1"/>
      <c r="K104" s="1"/>
    </row>
    <row r="105" spans="3:11">
      <c r="C105" s="1"/>
      <c r="D105" s="1"/>
      <c r="E105" s="1"/>
      <c r="K105" s="1"/>
    </row>
    <row r="106" spans="3:11">
      <c r="C106" s="1"/>
      <c r="D106" s="1"/>
      <c r="E106" s="1"/>
      <c r="K106" s="1"/>
    </row>
    <row r="107" spans="3:11">
      <c r="C107" s="1"/>
      <c r="D107" s="1"/>
      <c r="E107" s="1"/>
      <c r="K107" s="1"/>
    </row>
    <row r="108" spans="3:11">
      <c r="C108" s="1"/>
      <c r="D108" s="1"/>
      <c r="E108" s="1"/>
      <c r="K108" s="1"/>
    </row>
    <row r="109" spans="3:11">
      <c r="C109" s="1"/>
      <c r="D109" s="1"/>
      <c r="E109" s="1"/>
      <c r="K109" s="1"/>
    </row>
    <row r="110" spans="3:11">
      <c r="C110" s="1"/>
      <c r="D110" s="1"/>
      <c r="E110" s="1"/>
      <c r="K110" s="1"/>
    </row>
    <row r="111" spans="3:11">
      <c r="C111" s="1"/>
      <c r="D111" s="1"/>
      <c r="E111" s="1"/>
      <c r="K111" s="1"/>
    </row>
    <row r="112" spans="3:11">
      <c r="C112" s="1"/>
      <c r="D112" s="1"/>
      <c r="E112" s="1"/>
      <c r="K112" s="1"/>
    </row>
    <row r="113" spans="3:11">
      <c r="C113" s="1"/>
      <c r="D113" s="1"/>
      <c r="E113" s="1"/>
      <c r="K113" s="1"/>
    </row>
    <row r="114" spans="3:11">
      <c r="C114" s="1"/>
      <c r="D114" s="1"/>
      <c r="E114" s="1"/>
      <c r="K114" s="1"/>
    </row>
    <row r="115" spans="3:11">
      <c r="C115" s="1"/>
      <c r="D115" s="1"/>
      <c r="E115" s="1"/>
      <c r="K115" s="1"/>
    </row>
    <row r="116" spans="3:11">
      <c r="C116" s="1"/>
      <c r="D116" s="1"/>
      <c r="E116" s="1"/>
      <c r="K116" s="1"/>
    </row>
    <row r="117" spans="3:11">
      <c r="C117" s="1"/>
      <c r="D117" s="1"/>
      <c r="E117" s="1"/>
      <c r="K117" s="1"/>
    </row>
    <row r="118" spans="3:11">
      <c r="C118" s="1"/>
      <c r="D118" s="1"/>
      <c r="E118" s="1"/>
      <c r="K118" s="1"/>
    </row>
    <row r="119" spans="3:11">
      <c r="C119" s="1"/>
      <c r="D119" s="1"/>
      <c r="E119" s="1"/>
      <c r="K119" s="1"/>
    </row>
    <row r="120" spans="3:11">
      <c r="C120" s="1"/>
      <c r="D120" s="1"/>
      <c r="E120" s="1"/>
      <c r="K120" s="1"/>
    </row>
    <row r="121" spans="3:11">
      <c r="C121" s="1"/>
      <c r="D121" s="1"/>
      <c r="E121" s="1"/>
      <c r="K121" s="1"/>
    </row>
    <row r="122" spans="3:11">
      <c r="C122" s="1"/>
      <c r="D122" s="1"/>
      <c r="E122" s="1"/>
      <c r="K122" s="1"/>
    </row>
    <row r="123" spans="3:11">
      <c r="C123" s="1"/>
      <c r="D123" s="1"/>
      <c r="E123" s="1"/>
      <c r="K123" s="1"/>
    </row>
    <row r="124" spans="3:11">
      <c r="C124" s="1"/>
      <c r="D124" s="1"/>
      <c r="E124" s="1"/>
      <c r="K124" s="1"/>
    </row>
    <row r="125" spans="3:11">
      <c r="C125" s="1"/>
      <c r="D125" s="1"/>
      <c r="E125" s="1"/>
      <c r="K125" s="1"/>
    </row>
    <row r="126" spans="3:11">
      <c r="C126" s="1"/>
      <c r="D126" s="1"/>
      <c r="E126" s="1"/>
      <c r="K126" s="1"/>
    </row>
    <row r="127" spans="3:11">
      <c r="C127" s="1"/>
      <c r="D127" s="1"/>
      <c r="E127" s="1"/>
      <c r="K127" s="1"/>
    </row>
    <row r="128" spans="3:11">
      <c r="C128" s="1"/>
      <c r="D128" s="1"/>
      <c r="E128" s="1"/>
      <c r="K128" s="1"/>
    </row>
    <row r="129" spans="3:11">
      <c r="C129" s="1"/>
      <c r="D129" s="1"/>
      <c r="E129" s="1"/>
      <c r="K129" s="1"/>
    </row>
    <row r="130" spans="3:11">
      <c r="C130" s="1"/>
      <c r="D130" s="1"/>
      <c r="E130" s="1"/>
      <c r="K130" s="1"/>
    </row>
    <row r="131" spans="3:11">
      <c r="C131" s="1"/>
      <c r="D131" s="1"/>
      <c r="E131" s="1"/>
      <c r="K131" s="1"/>
    </row>
    <row r="132" spans="3:11">
      <c r="C132" s="1"/>
      <c r="D132" s="1"/>
      <c r="E132" s="1"/>
      <c r="K132" s="1"/>
    </row>
    <row r="133" spans="3:11">
      <c r="C133" s="1"/>
      <c r="D133" s="1"/>
      <c r="E133" s="1"/>
      <c r="K133" s="1"/>
    </row>
    <row r="134" spans="3:11">
      <c r="C134" s="1"/>
      <c r="D134" s="1"/>
      <c r="E134" s="1"/>
      <c r="K134" s="1"/>
    </row>
    <row r="135" spans="3:11">
      <c r="C135" s="1"/>
      <c r="D135" s="1"/>
      <c r="E135" s="1"/>
      <c r="K135" s="1"/>
    </row>
    <row r="136" spans="3:11">
      <c r="C136" s="1"/>
      <c r="D136" s="1"/>
      <c r="E136" s="1"/>
      <c r="K136" s="1"/>
    </row>
    <row r="137" spans="3:11">
      <c r="C137" s="1"/>
      <c r="D137" s="1"/>
      <c r="E137" s="1"/>
      <c r="K137" s="1"/>
    </row>
    <row r="138" spans="3:11">
      <c r="C138" s="1"/>
      <c r="D138" s="1"/>
      <c r="E138" s="1"/>
      <c r="K138" s="1"/>
    </row>
    <row r="139" spans="3:11">
      <c r="C139" s="1"/>
      <c r="D139" s="1"/>
      <c r="E139" s="1"/>
      <c r="K139" s="1"/>
    </row>
    <row r="140" spans="3:11">
      <c r="C140" s="1"/>
      <c r="D140" s="1"/>
      <c r="E140" s="1"/>
      <c r="K140" s="1"/>
    </row>
    <row r="141" spans="3:11">
      <c r="C141" s="1"/>
      <c r="D141" s="1"/>
      <c r="E141" s="1"/>
      <c r="K141" s="1"/>
    </row>
    <row r="142" spans="3:11">
      <c r="C142" s="1"/>
      <c r="D142" s="1"/>
      <c r="E142" s="1"/>
      <c r="K142" s="1"/>
    </row>
    <row r="143" spans="3:11">
      <c r="C143" s="1"/>
      <c r="D143" s="1"/>
      <c r="E143" s="1"/>
      <c r="K143" s="1"/>
    </row>
    <row r="144" spans="3:11">
      <c r="C144" s="1"/>
      <c r="D144" s="1"/>
      <c r="E144" s="1"/>
      <c r="K144" s="1"/>
    </row>
    <row r="145" spans="3:11">
      <c r="C145" s="1"/>
      <c r="D145" s="1"/>
      <c r="E145" s="1"/>
      <c r="K145" s="1"/>
    </row>
    <row r="146" spans="3:11">
      <c r="C146" s="1"/>
      <c r="D146" s="1"/>
      <c r="E146" s="1"/>
      <c r="K146" s="1"/>
    </row>
    <row r="147" spans="3:11">
      <c r="C147" s="1"/>
      <c r="D147" s="1"/>
      <c r="E147" s="1"/>
      <c r="K147" s="1"/>
    </row>
    <row r="148" spans="3:11">
      <c r="C148" s="1"/>
      <c r="D148" s="1"/>
      <c r="E148" s="1"/>
      <c r="K148" s="1"/>
    </row>
    <row r="149" spans="3:11">
      <c r="C149" s="1"/>
      <c r="D149" s="1"/>
      <c r="E149" s="1"/>
      <c r="K149" s="1"/>
    </row>
    <row r="150" spans="3:11">
      <c r="C150" s="1"/>
      <c r="D150" s="1"/>
      <c r="E150" s="1"/>
      <c r="K150" s="1"/>
    </row>
    <row r="151" spans="3:11">
      <c r="C151" s="1"/>
      <c r="D151" s="1"/>
      <c r="E151" s="1"/>
      <c r="K151" s="1"/>
    </row>
    <row r="152" spans="3:11">
      <c r="C152" s="1"/>
      <c r="D152" s="1"/>
      <c r="E152" s="1"/>
      <c r="K152" s="1"/>
    </row>
    <row r="153" spans="3:11">
      <c r="C153" s="1"/>
      <c r="D153" s="1"/>
      <c r="E153" s="1"/>
      <c r="K153" s="1"/>
    </row>
  </sheetData>
  <mergeCells count="44">
    <mergeCell ref="K31:L31"/>
    <mergeCell ref="M31:P31"/>
    <mergeCell ref="B7:B10"/>
    <mergeCell ref="B28:B31"/>
    <mergeCell ref="C7:J10"/>
    <mergeCell ref="C28:J31"/>
    <mergeCell ref="K28:L28"/>
    <mergeCell ref="M28:P28"/>
    <mergeCell ref="K29:L29"/>
    <mergeCell ref="M29:P29"/>
    <mergeCell ref="K30:L30"/>
    <mergeCell ref="M30:P30"/>
    <mergeCell ref="C26:D26"/>
    <mergeCell ref="F26:J26"/>
    <mergeCell ref="K26:L26"/>
    <mergeCell ref="M26:P26"/>
    <mergeCell ref="C27:D27"/>
    <mergeCell ref="F27:J27"/>
    <mergeCell ref="M27:P27"/>
    <mergeCell ref="K10:L10"/>
    <mergeCell ref="M10:P10"/>
    <mergeCell ref="B23:P23"/>
    <mergeCell ref="C25:D25"/>
    <mergeCell ref="F25:J25"/>
    <mergeCell ref="K25:L25"/>
    <mergeCell ref="M25:P25"/>
    <mergeCell ref="K7:L7"/>
    <mergeCell ref="M7:P7"/>
    <mergeCell ref="K8:L8"/>
    <mergeCell ref="M8:P8"/>
    <mergeCell ref="K9:L9"/>
    <mergeCell ref="M9:P9"/>
    <mergeCell ref="C5:D5"/>
    <mergeCell ref="F5:J5"/>
    <mergeCell ref="K5:L5"/>
    <mergeCell ref="M5:P5"/>
    <mergeCell ref="C6:D6"/>
    <mergeCell ref="F6:J6"/>
    <mergeCell ref="M6:P6"/>
    <mergeCell ref="B2:P2"/>
    <mergeCell ref="C4:D4"/>
    <mergeCell ref="F4:J4"/>
    <mergeCell ref="K4:L4"/>
    <mergeCell ref="M4:P4"/>
  </mergeCells>
  <phoneticPr fontId="34"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E13" sqref="E13"/>
    </sheetView>
  </sheetViews>
  <sheetFormatPr defaultColWidth="10" defaultRowHeight="13.5"/>
  <cols>
    <col min="1" max="1" width="0.125" customWidth="1"/>
    <col min="2" max="2" width="12.375" customWidth="1"/>
    <col min="3" max="3" width="40.25" customWidth="1"/>
    <col min="4" max="4" width="17.5" customWidth="1"/>
    <col min="5" max="5" width="18" customWidth="1"/>
    <col min="6" max="6" width="16.25" customWidth="1"/>
  </cols>
  <sheetData>
    <row r="1" spans="1:9" ht="16.350000000000001" customHeight="1">
      <c r="A1" s="9"/>
      <c r="B1" s="53" t="s">
        <v>26</v>
      </c>
      <c r="C1" s="9"/>
      <c r="D1" s="9"/>
      <c r="E1" s="9"/>
      <c r="F1" s="9"/>
    </row>
    <row r="2" spans="1:9" ht="16.350000000000001" customHeight="1"/>
    <row r="3" spans="1:9" ht="21.6" customHeight="1">
      <c r="B3" s="63" t="s">
        <v>356</v>
      </c>
      <c r="C3" s="63"/>
      <c r="D3" s="63"/>
      <c r="E3" s="63"/>
      <c r="F3" s="63"/>
    </row>
    <row r="4" spans="1:9" ht="19.899999999999999" customHeight="1">
      <c r="B4" s="63"/>
      <c r="C4" s="63"/>
      <c r="D4" s="63"/>
      <c r="E4" s="63"/>
      <c r="F4" s="63"/>
    </row>
    <row r="5" spans="1:9" ht="16.350000000000001" customHeight="1">
      <c r="B5" s="9"/>
      <c r="C5" s="9"/>
      <c r="D5" s="9"/>
      <c r="E5" s="9"/>
      <c r="F5" s="9"/>
    </row>
    <row r="6" spans="1:9" ht="20.65" customHeight="1">
      <c r="B6" s="9"/>
      <c r="C6" s="9"/>
      <c r="D6" s="9"/>
      <c r="E6" s="9"/>
      <c r="F6" s="38" t="s">
        <v>1</v>
      </c>
    </row>
    <row r="7" spans="1:9" ht="34.5" customHeight="1">
      <c r="B7" s="61" t="s">
        <v>27</v>
      </c>
      <c r="C7" s="61"/>
      <c r="D7" s="61" t="s">
        <v>28</v>
      </c>
      <c r="E7" s="61"/>
      <c r="F7" s="61"/>
    </row>
    <row r="8" spans="1:9" ht="29.25" customHeight="1">
      <c r="B8" s="50" t="s">
        <v>29</v>
      </c>
      <c r="C8" s="50" t="s">
        <v>30</v>
      </c>
      <c r="D8" s="50" t="s">
        <v>31</v>
      </c>
      <c r="E8" s="50" t="s">
        <v>32</v>
      </c>
      <c r="F8" s="50" t="s">
        <v>33</v>
      </c>
    </row>
    <row r="9" spans="1:9" ht="18.95" customHeight="1">
      <c r="B9" s="62" t="s">
        <v>6</v>
      </c>
      <c r="C9" s="62"/>
      <c r="D9" s="21">
        <f>SUM(E9:F9)</f>
        <v>8742.619999999999</v>
      </c>
      <c r="E9" s="21">
        <v>6723.98</v>
      </c>
      <c r="F9" s="21">
        <f>F10</f>
        <v>2018.6399999999999</v>
      </c>
      <c r="H9" s="54"/>
      <c r="I9" s="54"/>
    </row>
    <row r="10" spans="1:9" ht="18.95" customHeight="1">
      <c r="B10" s="16" t="s">
        <v>34</v>
      </c>
      <c r="C10" s="48" t="s">
        <v>13</v>
      </c>
      <c r="D10" s="21">
        <f>E10+F10</f>
        <v>7010.5300000000007</v>
      </c>
      <c r="E10" s="21">
        <v>4991.8900000000003</v>
      </c>
      <c r="F10" s="21">
        <f>F11+F13</f>
        <v>2018.6399999999999</v>
      </c>
    </row>
    <row r="11" spans="1:9" ht="18.95" customHeight="1">
      <c r="B11" s="18" t="s">
        <v>35</v>
      </c>
      <c r="C11" s="17" t="s">
        <v>36</v>
      </c>
      <c r="D11" s="21">
        <f>E11+F11</f>
        <v>6010.5300000000007</v>
      </c>
      <c r="E11" s="21">
        <v>4991.8900000000003</v>
      </c>
      <c r="F11" s="21">
        <v>1018.64</v>
      </c>
    </row>
    <row r="12" spans="1:9" ht="18.95" customHeight="1">
      <c r="B12" s="18" t="s">
        <v>37</v>
      </c>
      <c r="C12" s="17" t="s">
        <v>38</v>
      </c>
      <c r="D12" s="21">
        <f>E12+F12</f>
        <v>6010.5300000000007</v>
      </c>
      <c r="E12" s="21">
        <v>4991.8900000000003</v>
      </c>
      <c r="F12" s="21">
        <v>1018.64</v>
      </c>
    </row>
    <row r="13" spans="1:9" ht="18.95" customHeight="1">
      <c r="B13" s="18" t="s">
        <v>39</v>
      </c>
      <c r="C13" s="17" t="s">
        <v>40</v>
      </c>
      <c r="D13" s="21">
        <f>E13+F13</f>
        <v>1000</v>
      </c>
      <c r="E13" s="21"/>
      <c r="F13" s="21">
        <v>1000</v>
      </c>
    </row>
    <row r="14" spans="1:9" ht="18.95" customHeight="1">
      <c r="B14" s="18" t="s">
        <v>41</v>
      </c>
      <c r="C14" s="17" t="s">
        <v>42</v>
      </c>
      <c r="D14" s="21">
        <f>E14+F14</f>
        <v>1000</v>
      </c>
      <c r="E14" s="21"/>
      <c r="F14" s="21">
        <v>1000</v>
      </c>
    </row>
    <row r="15" spans="1:9" ht="18.95" customHeight="1">
      <c r="B15" s="16" t="s">
        <v>43</v>
      </c>
      <c r="C15" s="48" t="s">
        <v>15</v>
      </c>
      <c r="D15" s="21">
        <f t="shared" ref="D15:D28" si="0">SUM(E15:F15)</f>
        <v>931.43</v>
      </c>
      <c r="E15" s="21">
        <v>931.43</v>
      </c>
      <c r="F15" s="21"/>
    </row>
    <row r="16" spans="1:9" ht="18.95" customHeight="1">
      <c r="B16" s="18" t="s">
        <v>44</v>
      </c>
      <c r="C16" s="17" t="s">
        <v>45</v>
      </c>
      <c r="D16" s="21">
        <f t="shared" si="0"/>
        <v>931.43</v>
      </c>
      <c r="E16" s="21">
        <v>931.43</v>
      </c>
      <c r="F16" s="21"/>
    </row>
    <row r="17" spans="2:6" ht="18.95" customHeight="1">
      <c r="B17" s="18" t="s">
        <v>46</v>
      </c>
      <c r="C17" s="17" t="s">
        <v>47</v>
      </c>
      <c r="D17" s="21">
        <f t="shared" si="0"/>
        <v>12.57</v>
      </c>
      <c r="E17" s="21">
        <v>12.57</v>
      </c>
      <c r="F17" s="21"/>
    </row>
    <row r="18" spans="2:6" ht="18.95" customHeight="1">
      <c r="B18" s="18" t="s">
        <v>48</v>
      </c>
      <c r="C18" s="17" t="s">
        <v>49</v>
      </c>
      <c r="D18" s="21">
        <f t="shared" si="0"/>
        <v>379.51</v>
      </c>
      <c r="E18" s="21">
        <v>379.51</v>
      </c>
      <c r="F18" s="21"/>
    </row>
    <row r="19" spans="2:6" ht="18.95" customHeight="1">
      <c r="B19" s="18" t="s">
        <v>50</v>
      </c>
      <c r="C19" s="17" t="s">
        <v>51</v>
      </c>
      <c r="D19" s="21">
        <f t="shared" si="0"/>
        <v>189.75</v>
      </c>
      <c r="E19" s="21">
        <v>189.75</v>
      </c>
      <c r="F19" s="21"/>
    </row>
    <row r="20" spans="2:6" ht="18.95" customHeight="1">
      <c r="B20" s="18" t="s">
        <v>52</v>
      </c>
      <c r="C20" s="17" t="s">
        <v>53</v>
      </c>
      <c r="D20" s="21">
        <f t="shared" si="0"/>
        <v>349.59</v>
      </c>
      <c r="E20" s="21">
        <v>349.59</v>
      </c>
      <c r="F20" s="21"/>
    </row>
    <row r="21" spans="2:6" ht="18.95" customHeight="1">
      <c r="B21" s="16" t="s">
        <v>54</v>
      </c>
      <c r="C21" s="48" t="s">
        <v>17</v>
      </c>
      <c r="D21" s="21">
        <f t="shared" si="0"/>
        <v>298.11</v>
      </c>
      <c r="E21" s="21">
        <v>298.11</v>
      </c>
      <c r="F21" s="21"/>
    </row>
    <row r="22" spans="2:6" ht="18.95" customHeight="1">
      <c r="B22" s="18" t="s">
        <v>55</v>
      </c>
      <c r="C22" s="17" t="s">
        <v>56</v>
      </c>
      <c r="D22" s="21">
        <f t="shared" si="0"/>
        <v>298.11</v>
      </c>
      <c r="E22" s="21">
        <v>298.11</v>
      </c>
      <c r="F22" s="21"/>
    </row>
    <row r="23" spans="2:6" ht="18.95" customHeight="1">
      <c r="B23" s="18" t="s">
        <v>57</v>
      </c>
      <c r="C23" s="17" t="s">
        <v>58</v>
      </c>
      <c r="D23" s="21">
        <f t="shared" si="0"/>
        <v>238.73</v>
      </c>
      <c r="E23" s="21">
        <v>238.73</v>
      </c>
      <c r="F23" s="21"/>
    </row>
    <row r="24" spans="2:6" ht="18.95" customHeight="1">
      <c r="B24" s="18" t="s">
        <v>59</v>
      </c>
      <c r="C24" s="17" t="s">
        <v>60</v>
      </c>
      <c r="D24" s="21">
        <f t="shared" si="0"/>
        <v>59.38</v>
      </c>
      <c r="E24" s="21">
        <v>59.38</v>
      </c>
      <c r="F24" s="21"/>
    </row>
    <row r="25" spans="2:6" ht="18.95" customHeight="1">
      <c r="B25" s="16" t="s">
        <v>61</v>
      </c>
      <c r="C25" s="48" t="s">
        <v>18</v>
      </c>
      <c r="D25" s="21">
        <f t="shared" si="0"/>
        <v>502.54</v>
      </c>
      <c r="E25" s="21">
        <v>502.54</v>
      </c>
      <c r="F25" s="21"/>
    </row>
    <row r="26" spans="2:6" ht="18.95" customHeight="1">
      <c r="B26" s="18" t="s">
        <v>62</v>
      </c>
      <c r="C26" s="17" t="s">
        <v>63</v>
      </c>
      <c r="D26" s="21">
        <f t="shared" si="0"/>
        <v>502.54</v>
      </c>
      <c r="E26" s="21">
        <v>502.54</v>
      </c>
      <c r="F26" s="21"/>
    </row>
    <row r="27" spans="2:6" ht="18.95" customHeight="1">
      <c r="B27" s="18" t="s">
        <v>64</v>
      </c>
      <c r="C27" s="17" t="s">
        <v>65</v>
      </c>
      <c r="D27" s="21">
        <f t="shared" si="0"/>
        <v>445.66</v>
      </c>
      <c r="E27" s="21">
        <v>445.66</v>
      </c>
      <c r="F27" s="21"/>
    </row>
    <row r="28" spans="2:6" ht="18.95" customHeight="1">
      <c r="B28" s="18" t="s">
        <v>66</v>
      </c>
      <c r="C28" s="17" t="s">
        <v>67</v>
      </c>
      <c r="D28" s="21">
        <f t="shared" si="0"/>
        <v>56.89</v>
      </c>
      <c r="E28" s="21">
        <v>56.89</v>
      </c>
      <c r="F28" s="21"/>
    </row>
    <row r="29" spans="2:6" ht="23.25" customHeight="1">
      <c r="B29" s="55"/>
      <c r="C29" s="9"/>
      <c r="D29" s="9"/>
      <c r="E29" s="9"/>
      <c r="F29" s="9"/>
    </row>
  </sheetData>
  <mergeCells count="4">
    <mergeCell ref="B7:C7"/>
    <mergeCell ref="D7:F7"/>
    <mergeCell ref="B9:C9"/>
    <mergeCell ref="B3:F4"/>
  </mergeCells>
  <phoneticPr fontId="34"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C13" sqref="C13"/>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9"/>
      <c r="B1" s="53" t="s">
        <v>68</v>
      </c>
      <c r="C1" s="44"/>
      <c r="D1" s="44"/>
      <c r="E1" s="44"/>
      <c r="F1" s="44"/>
    </row>
    <row r="2" spans="1:6" ht="16.350000000000001" customHeight="1"/>
    <row r="3" spans="1:6" ht="16.350000000000001" customHeight="1">
      <c r="B3" s="67" t="s">
        <v>357</v>
      </c>
      <c r="C3" s="67"/>
      <c r="D3" s="67"/>
      <c r="E3" s="67"/>
      <c r="F3" s="67"/>
    </row>
    <row r="4" spans="1:6" ht="16.350000000000001" customHeight="1">
      <c r="B4" s="67"/>
      <c r="C4" s="67"/>
      <c r="D4" s="67"/>
      <c r="E4" s="67"/>
      <c r="F4" s="67"/>
    </row>
    <row r="5" spans="1:6" ht="16.350000000000001" customHeight="1">
      <c r="B5" s="64" t="s">
        <v>69</v>
      </c>
      <c r="C5" s="64"/>
      <c r="D5" s="64"/>
      <c r="E5" s="64"/>
      <c r="F5" s="64"/>
    </row>
    <row r="6" spans="1:6" ht="19.899999999999999" customHeight="1">
      <c r="B6" s="44"/>
      <c r="C6" s="44"/>
      <c r="D6" s="44"/>
      <c r="E6" s="44"/>
      <c r="F6" s="38" t="s">
        <v>1</v>
      </c>
    </row>
    <row r="7" spans="1:6" ht="36.200000000000003" customHeight="1">
      <c r="B7" s="65" t="s">
        <v>70</v>
      </c>
      <c r="C7" s="65"/>
      <c r="D7" s="65" t="s">
        <v>71</v>
      </c>
      <c r="E7" s="65"/>
      <c r="F7" s="65"/>
    </row>
    <row r="8" spans="1:6" ht="27.6" customHeight="1">
      <c r="B8" s="46" t="s">
        <v>72</v>
      </c>
      <c r="C8" s="46" t="s">
        <v>30</v>
      </c>
      <c r="D8" s="46" t="s">
        <v>73</v>
      </c>
      <c r="E8" s="46" t="s">
        <v>74</v>
      </c>
      <c r="F8" s="46" t="s">
        <v>75</v>
      </c>
    </row>
    <row r="9" spans="1:6" ht="19.899999999999999" customHeight="1">
      <c r="B9" s="66" t="s">
        <v>6</v>
      </c>
      <c r="C9" s="66"/>
      <c r="D9" s="47">
        <v>6723.98</v>
      </c>
      <c r="E9" s="47">
        <v>5478.87</v>
      </c>
      <c r="F9" s="47">
        <v>1245.1099999999999</v>
      </c>
    </row>
    <row r="10" spans="1:6" ht="19.899999999999999" customHeight="1">
      <c r="B10" s="16" t="s">
        <v>76</v>
      </c>
      <c r="C10" s="48" t="s">
        <v>77</v>
      </c>
      <c r="D10" s="49">
        <v>5092.8999999999996</v>
      </c>
      <c r="E10" s="49">
        <v>5092.8999999999996</v>
      </c>
      <c r="F10" s="49"/>
    </row>
    <row r="11" spans="1:6" ht="18.95" customHeight="1">
      <c r="B11" s="18" t="s">
        <v>78</v>
      </c>
      <c r="C11" s="17" t="s">
        <v>79</v>
      </c>
      <c r="D11" s="49">
        <v>1245.9100000000001</v>
      </c>
      <c r="E11" s="49">
        <v>1245.9100000000001</v>
      </c>
      <c r="F11" s="49"/>
    </row>
    <row r="12" spans="1:6" ht="18.95" customHeight="1">
      <c r="B12" s="18" t="s">
        <v>80</v>
      </c>
      <c r="C12" s="17" t="s">
        <v>81</v>
      </c>
      <c r="D12" s="49">
        <v>224</v>
      </c>
      <c r="E12" s="49">
        <v>224</v>
      </c>
      <c r="F12" s="49"/>
    </row>
    <row r="13" spans="1:6" ht="18.95" customHeight="1">
      <c r="B13" s="18" t="s">
        <v>82</v>
      </c>
      <c r="C13" s="17" t="s">
        <v>83</v>
      </c>
      <c r="D13" s="49">
        <v>2300.96</v>
      </c>
      <c r="E13" s="49">
        <v>2300.96</v>
      </c>
      <c r="F13" s="49"/>
    </row>
    <row r="14" spans="1:6" ht="18.95" customHeight="1">
      <c r="B14" s="18" t="s">
        <v>84</v>
      </c>
      <c r="C14" s="17" t="s">
        <v>85</v>
      </c>
      <c r="D14" s="49">
        <v>379.51</v>
      </c>
      <c r="E14" s="49">
        <v>379.51</v>
      </c>
      <c r="F14" s="49"/>
    </row>
    <row r="15" spans="1:6" ht="18.95" customHeight="1">
      <c r="B15" s="18" t="s">
        <v>86</v>
      </c>
      <c r="C15" s="17" t="s">
        <v>87</v>
      </c>
      <c r="D15" s="49">
        <v>189.75</v>
      </c>
      <c r="E15" s="49">
        <v>189.75</v>
      </c>
      <c r="F15" s="49"/>
    </row>
    <row r="16" spans="1:6" ht="18.95" customHeight="1">
      <c r="B16" s="18" t="s">
        <v>88</v>
      </c>
      <c r="C16" s="17" t="s">
        <v>89</v>
      </c>
      <c r="D16" s="49">
        <v>201.61</v>
      </c>
      <c r="E16" s="49">
        <v>201.61</v>
      </c>
      <c r="F16" s="49"/>
    </row>
    <row r="17" spans="2:6" ht="18.95" customHeight="1">
      <c r="B17" s="18" t="s">
        <v>90</v>
      </c>
      <c r="C17" s="17" t="s">
        <v>91</v>
      </c>
      <c r="D17" s="49">
        <v>49.81</v>
      </c>
      <c r="E17" s="49">
        <v>49.81</v>
      </c>
      <c r="F17" s="49"/>
    </row>
    <row r="18" spans="2:6" ht="18.95" customHeight="1">
      <c r="B18" s="18" t="s">
        <v>92</v>
      </c>
      <c r="C18" s="17" t="s">
        <v>93</v>
      </c>
      <c r="D18" s="49">
        <v>445.66</v>
      </c>
      <c r="E18" s="49">
        <v>445.66</v>
      </c>
      <c r="F18" s="49"/>
    </row>
    <row r="19" spans="2:6" ht="18.95" customHeight="1">
      <c r="B19" s="18" t="s">
        <v>94</v>
      </c>
      <c r="C19" s="17" t="s">
        <v>95</v>
      </c>
      <c r="D19" s="49">
        <v>55.68</v>
      </c>
      <c r="E19" s="49">
        <v>55.68</v>
      </c>
      <c r="F19" s="49"/>
    </row>
    <row r="20" spans="2:6" ht="19.899999999999999" customHeight="1">
      <c r="B20" s="16" t="s">
        <v>96</v>
      </c>
      <c r="C20" s="48" t="s">
        <v>97</v>
      </c>
      <c r="D20" s="49">
        <v>1232.52</v>
      </c>
      <c r="E20" s="49">
        <v>6.73</v>
      </c>
      <c r="F20" s="49">
        <v>1225.79</v>
      </c>
    </row>
    <row r="21" spans="2:6" ht="18.95" customHeight="1">
      <c r="B21" s="18" t="s">
        <v>98</v>
      </c>
      <c r="C21" s="17" t="s">
        <v>99</v>
      </c>
      <c r="D21" s="49">
        <v>36.130000000000003</v>
      </c>
      <c r="E21" s="49"/>
      <c r="F21" s="49">
        <v>36.130000000000003</v>
      </c>
    </row>
    <row r="22" spans="2:6" ht="18.95" customHeight="1">
      <c r="B22" s="18" t="s">
        <v>100</v>
      </c>
      <c r="C22" s="17" t="s">
        <v>101</v>
      </c>
      <c r="D22" s="49">
        <v>28.35</v>
      </c>
      <c r="E22" s="49"/>
      <c r="F22" s="49">
        <v>28.35</v>
      </c>
    </row>
    <row r="23" spans="2:6" ht="18.95" customHeight="1">
      <c r="B23" s="18" t="s">
        <v>102</v>
      </c>
      <c r="C23" s="17" t="s">
        <v>103</v>
      </c>
      <c r="D23" s="49">
        <v>8.1999999999999993</v>
      </c>
      <c r="E23" s="49"/>
      <c r="F23" s="49">
        <v>8.1999999999999993</v>
      </c>
    </row>
    <row r="24" spans="2:6" ht="18.95" customHeight="1">
      <c r="B24" s="18" t="s">
        <v>104</v>
      </c>
      <c r="C24" s="17" t="s">
        <v>105</v>
      </c>
      <c r="D24" s="49">
        <v>72</v>
      </c>
      <c r="E24" s="49"/>
      <c r="F24" s="49">
        <v>72</v>
      </c>
    </row>
    <row r="25" spans="2:6" ht="18.95" customHeight="1">
      <c r="B25" s="18" t="s">
        <v>106</v>
      </c>
      <c r="C25" s="17" t="s">
        <v>107</v>
      </c>
      <c r="D25" s="49">
        <v>140</v>
      </c>
      <c r="E25" s="49"/>
      <c r="F25" s="49">
        <v>140</v>
      </c>
    </row>
    <row r="26" spans="2:6" ht="18.95" customHeight="1">
      <c r="B26" s="18" t="s">
        <v>108</v>
      </c>
      <c r="C26" s="17" t="s">
        <v>109</v>
      </c>
      <c r="D26" s="49">
        <v>63</v>
      </c>
      <c r="E26" s="49"/>
      <c r="F26" s="49">
        <v>63</v>
      </c>
    </row>
    <row r="27" spans="2:6" ht="18.95" customHeight="1">
      <c r="B27" s="18" t="s">
        <v>110</v>
      </c>
      <c r="C27" s="17" t="s">
        <v>111</v>
      </c>
      <c r="D27" s="49">
        <v>50</v>
      </c>
      <c r="E27" s="49"/>
      <c r="F27" s="49">
        <v>50</v>
      </c>
    </row>
    <row r="28" spans="2:6" ht="18.95" customHeight="1">
      <c r="B28" s="18" t="s">
        <v>112</v>
      </c>
      <c r="C28" s="17" t="s">
        <v>113</v>
      </c>
      <c r="D28" s="49">
        <v>27</v>
      </c>
      <c r="E28" s="49"/>
      <c r="F28" s="49">
        <v>27</v>
      </c>
    </row>
    <row r="29" spans="2:6" ht="18.95" customHeight="1">
      <c r="B29" s="18" t="s">
        <v>114</v>
      </c>
      <c r="C29" s="17" t="s">
        <v>115</v>
      </c>
      <c r="D29" s="49">
        <v>69.150000000000006</v>
      </c>
      <c r="E29" s="49"/>
      <c r="F29" s="49">
        <v>69.150000000000006</v>
      </c>
    </row>
    <row r="30" spans="2:6" ht="18.95" customHeight="1">
      <c r="B30" s="18" t="s">
        <v>116</v>
      </c>
      <c r="C30" s="17" t="s">
        <v>117</v>
      </c>
      <c r="D30" s="49">
        <v>55</v>
      </c>
      <c r="E30" s="49"/>
      <c r="F30" s="49">
        <v>55</v>
      </c>
    </row>
    <row r="31" spans="2:6" ht="18.95" customHeight="1">
      <c r="B31" s="18" t="s">
        <v>118</v>
      </c>
      <c r="C31" s="17" t="s">
        <v>119</v>
      </c>
      <c r="D31" s="49">
        <v>83.88</v>
      </c>
      <c r="E31" s="49"/>
      <c r="F31" s="49">
        <v>83.88</v>
      </c>
    </row>
    <row r="32" spans="2:6" ht="18.95" customHeight="1">
      <c r="B32" s="18" t="s">
        <v>120</v>
      </c>
      <c r="C32" s="17" t="s">
        <v>121</v>
      </c>
      <c r="D32" s="49">
        <v>62</v>
      </c>
      <c r="E32" s="49"/>
      <c r="F32" s="49">
        <v>62</v>
      </c>
    </row>
    <row r="33" spans="2:6" ht="18.95" customHeight="1">
      <c r="B33" s="18" t="s">
        <v>122</v>
      </c>
      <c r="C33" s="17" t="s">
        <v>123</v>
      </c>
      <c r="D33" s="49">
        <v>250</v>
      </c>
      <c r="E33" s="49"/>
      <c r="F33" s="49">
        <v>250</v>
      </c>
    </row>
    <row r="34" spans="2:6" ht="18.95" customHeight="1">
      <c r="B34" s="18" t="s">
        <v>124</v>
      </c>
      <c r="C34" s="17" t="s">
        <v>125</v>
      </c>
      <c r="D34" s="49">
        <v>97.44</v>
      </c>
      <c r="E34" s="49"/>
      <c r="F34" s="49">
        <v>97.44</v>
      </c>
    </row>
    <row r="35" spans="2:6" ht="18.95" customHeight="1">
      <c r="B35" s="18" t="s">
        <v>126</v>
      </c>
      <c r="C35" s="17" t="s">
        <v>127</v>
      </c>
      <c r="D35" s="49">
        <v>83.02</v>
      </c>
      <c r="E35" s="49"/>
      <c r="F35" s="49">
        <v>83.02</v>
      </c>
    </row>
    <row r="36" spans="2:6" ht="18.95" customHeight="1">
      <c r="B36" s="18" t="s">
        <v>128</v>
      </c>
      <c r="C36" s="17" t="s">
        <v>129</v>
      </c>
      <c r="D36" s="49">
        <v>107.35</v>
      </c>
      <c r="E36" s="49">
        <v>6.73</v>
      </c>
      <c r="F36" s="49">
        <v>100.62</v>
      </c>
    </row>
    <row r="37" spans="2:6" ht="19.899999999999999" customHeight="1">
      <c r="B37" s="16" t="s">
        <v>130</v>
      </c>
      <c r="C37" s="48" t="s">
        <v>131</v>
      </c>
      <c r="D37" s="49">
        <v>379.23</v>
      </c>
      <c r="E37" s="49">
        <v>379.23</v>
      </c>
      <c r="F37" s="49"/>
    </row>
    <row r="38" spans="2:6" ht="18.95" customHeight="1">
      <c r="B38" s="18" t="s">
        <v>132</v>
      </c>
      <c r="C38" s="17" t="s">
        <v>133</v>
      </c>
      <c r="D38" s="49">
        <v>12.33</v>
      </c>
      <c r="E38" s="49">
        <v>12.33</v>
      </c>
      <c r="F38" s="49"/>
    </row>
    <row r="39" spans="2:6" ht="18.95" customHeight="1">
      <c r="B39" s="18" t="s">
        <v>134</v>
      </c>
      <c r="C39" s="17" t="s">
        <v>135</v>
      </c>
      <c r="D39" s="49">
        <v>333.34</v>
      </c>
      <c r="E39" s="49">
        <v>333.34</v>
      </c>
      <c r="F39" s="49"/>
    </row>
    <row r="40" spans="2:6" ht="18.95" customHeight="1">
      <c r="B40" s="18" t="s">
        <v>136</v>
      </c>
      <c r="C40" s="17" t="s">
        <v>137</v>
      </c>
      <c r="D40" s="49">
        <v>33.56</v>
      </c>
      <c r="E40" s="49">
        <v>33.56</v>
      </c>
      <c r="F40" s="49"/>
    </row>
    <row r="41" spans="2:6" ht="19.899999999999999" customHeight="1">
      <c r="B41" s="16" t="s">
        <v>138</v>
      </c>
      <c r="C41" s="48" t="s">
        <v>139</v>
      </c>
      <c r="D41" s="49">
        <v>19.32</v>
      </c>
      <c r="E41" s="49"/>
      <c r="F41" s="49">
        <v>19.32</v>
      </c>
    </row>
    <row r="42" spans="2:6" ht="18.95" customHeight="1">
      <c r="B42" s="18" t="s">
        <v>140</v>
      </c>
      <c r="C42" s="17" t="s">
        <v>141</v>
      </c>
      <c r="D42" s="49">
        <v>19.32</v>
      </c>
      <c r="E42" s="49"/>
      <c r="F42" s="49">
        <v>19.32</v>
      </c>
    </row>
  </sheetData>
  <mergeCells count="5">
    <mergeCell ref="B5:F5"/>
    <mergeCell ref="B7:C7"/>
    <mergeCell ref="D7:F7"/>
    <mergeCell ref="B9:C9"/>
    <mergeCell ref="B3:F4"/>
  </mergeCells>
  <phoneticPr fontId="34"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F3" sqref="F3"/>
    </sheetView>
  </sheetViews>
  <sheetFormatPr defaultColWidth="10" defaultRowHeight="13.5"/>
  <cols>
    <col min="1" max="1" width="0.25" customWidth="1"/>
    <col min="2" max="2" width="19.5" customWidth="1"/>
    <col min="3" max="3" width="40.25" customWidth="1"/>
    <col min="4" max="4" width="38.375" customWidth="1"/>
  </cols>
  <sheetData>
    <row r="1" spans="1:4" ht="16.350000000000001" customHeight="1">
      <c r="A1" s="9"/>
      <c r="B1" s="3" t="s">
        <v>142</v>
      </c>
    </row>
    <row r="2" spans="1:4" ht="16.350000000000001" customHeight="1"/>
    <row r="3" spans="1:4" ht="51.75" customHeight="1">
      <c r="B3" s="59" t="s">
        <v>357</v>
      </c>
      <c r="C3" s="59"/>
      <c r="D3" s="59"/>
    </row>
    <row r="4" spans="1:4" ht="27.6" customHeight="1">
      <c r="B4" s="68" t="s">
        <v>143</v>
      </c>
      <c r="C4" s="68"/>
      <c r="D4" s="68"/>
    </row>
    <row r="5" spans="1:4" ht="19.899999999999999" customHeight="1">
      <c r="D5" s="22" t="s">
        <v>1</v>
      </c>
    </row>
    <row r="6" spans="1:4" ht="42.2" customHeight="1">
      <c r="B6" s="69" t="s">
        <v>144</v>
      </c>
      <c r="C6" s="69"/>
      <c r="D6" s="69" t="s">
        <v>145</v>
      </c>
    </row>
    <row r="7" spans="1:4" ht="26.65" customHeight="1">
      <c r="B7" s="52" t="s">
        <v>72</v>
      </c>
      <c r="C7" s="52" t="s">
        <v>30</v>
      </c>
      <c r="D7" s="69"/>
    </row>
    <row r="8" spans="1:4" ht="20.65" customHeight="1">
      <c r="B8" s="70" t="s">
        <v>6</v>
      </c>
      <c r="C8" s="70"/>
      <c r="D8" s="20">
        <v>6723.98</v>
      </c>
    </row>
    <row r="9" spans="1:4" ht="19.899999999999999" customHeight="1">
      <c r="B9" s="24" t="s">
        <v>146</v>
      </c>
      <c r="C9" s="24" t="s">
        <v>147</v>
      </c>
      <c r="D9" s="25">
        <v>6325.42</v>
      </c>
    </row>
    <row r="10" spans="1:4" ht="18.95" customHeight="1">
      <c r="B10" s="24" t="s">
        <v>148</v>
      </c>
      <c r="C10" s="24" t="s">
        <v>149</v>
      </c>
      <c r="D10" s="25">
        <v>5092.8999999999996</v>
      </c>
    </row>
    <row r="11" spans="1:4" ht="18.95" customHeight="1">
      <c r="B11" s="24" t="s">
        <v>150</v>
      </c>
      <c r="C11" s="24" t="s">
        <v>151</v>
      </c>
      <c r="D11" s="25">
        <v>1232.52</v>
      </c>
    </row>
    <row r="12" spans="1:4" ht="19.899999999999999" customHeight="1">
      <c r="B12" s="24" t="s">
        <v>152</v>
      </c>
      <c r="C12" s="24" t="s">
        <v>153</v>
      </c>
      <c r="D12" s="25">
        <v>19.32</v>
      </c>
    </row>
    <row r="13" spans="1:4" ht="18.95" customHeight="1">
      <c r="B13" s="24" t="s">
        <v>154</v>
      </c>
      <c r="C13" s="24" t="s">
        <v>155</v>
      </c>
      <c r="D13" s="25">
        <v>19.32</v>
      </c>
    </row>
    <row r="14" spans="1:4" ht="19.899999999999999" customHeight="1">
      <c r="B14" s="24" t="s">
        <v>156</v>
      </c>
      <c r="C14" s="24" t="s">
        <v>131</v>
      </c>
      <c r="D14" s="25">
        <v>379.23</v>
      </c>
    </row>
    <row r="15" spans="1:4" ht="18.95" customHeight="1">
      <c r="B15" s="24" t="s">
        <v>157</v>
      </c>
      <c r="C15" s="24" t="s">
        <v>158</v>
      </c>
      <c r="D15" s="25">
        <v>366.9</v>
      </c>
    </row>
    <row r="16" spans="1:4" ht="18.95" customHeight="1">
      <c r="B16" s="24" t="s">
        <v>159</v>
      </c>
      <c r="C16" s="24" t="s">
        <v>160</v>
      </c>
      <c r="D16" s="25">
        <v>12.33</v>
      </c>
    </row>
  </sheetData>
  <mergeCells count="5">
    <mergeCell ref="B3:D3"/>
    <mergeCell ref="B4:D4"/>
    <mergeCell ref="B6:C6"/>
    <mergeCell ref="B8:C8"/>
    <mergeCell ref="D6:D7"/>
  </mergeCells>
  <phoneticPr fontId="34"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19" sqref="G19"/>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s>
  <sheetData>
    <row r="1" spans="1:7" ht="16.350000000000001" customHeight="1">
      <c r="A1" s="9"/>
      <c r="B1" s="9" t="s">
        <v>161</v>
      </c>
    </row>
    <row r="2" spans="1:7" ht="16.350000000000001" customHeight="1">
      <c r="B2" s="71" t="s">
        <v>358</v>
      </c>
      <c r="C2" s="71"/>
      <c r="D2" s="71"/>
      <c r="E2" s="71"/>
      <c r="F2" s="71"/>
      <c r="G2" s="71"/>
    </row>
    <row r="3" spans="1:7" ht="16.350000000000001" customHeight="1">
      <c r="B3" s="71"/>
      <c r="C3" s="71"/>
      <c r="D3" s="71"/>
      <c r="E3" s="71"/>
      <c r="F3" s="71"/>
      <c r="G3" s="71"/>
    </row>
    <row r="4" spans="1:7" ht="16.350000000000001" customHeight="1">
      <c r="B4" s="71"/>
      <c r="C4" s="71"/>
      <c r="D4" s="71"/>
      <c r="E4" s="71"/>
      <c r="F4" s="71"/>
      <c r="G4" s="71"/>
    </row>
    <row r="5" spans="1:7" ht="20.65" customHeight="1">
      <c r="G5" s="38" t="s">
        <v>1</v>
      </c>
    </row>
    <row r="6" spans="1:7" ht="38.85" customHeight="1">
      <c r="B6" s="61" t="s">
        <v>28</v>
      </c>
      <c r="C6" s="61"/>
      <c r="D6" s="61"/>
      <c r="E6" s="61"/>
      <c r="F6" s="61"/>
      <c r="G6" s="61"/>
    </row>
    <row r="7" spans="1:7" ht="36.200000000000003" customHeight="1">
      <c r="B7" s="61" t="s">
        <v>6</v>
      </c>
      <c r="C7" s="61" t="s">
        <v>162</v>
      </c>
      <c r="D7" s="61" t="s">
        <v>163</v>
      </c>
      <c r="E7" s="61"/>
      <c r="F7" s="61"/>
      <c r="G7" s="61" t="s">
        <v>164</v>
      </c>
    </row>
    <row r="8" spans="1:7" ht="36.200000000000003" customHeight="1">
      <c r="B8" s="61"/>
      <c r="C8" s="61"/>
      <c r="D8" s="50" t="s">
        <v>31</v>
      </c>
      <c r="E8" s="50" t="s">
        <v>165</v>
      </c>
      <c r="F8" s="50" t="s">
        <v>166</v>
      </c>
      <c r="G8" s="61"/>
    </row>
    <row r="9" spans="1:7" ht="25.9" customHeight="1">
      <c r="B9" s="51"/>
      <c r="C9" s="51"/>
      <c r="D9" s="51"/>
      <c r="E9" s="51"/>
      <c r="F9" s="51"/>
      <c r="G9" s="51"/>
    </row>
  </sheetData>
  <mergeCells count="6">
    <mergeCell ref="B2:G4"/>
    <mergeCell ref="B6:G6"/>
    <mergeCell ref="D7:F7"/>
    <mergeCell ref="B7:B8"/>
    <mergeCell ref="C7:C8"/>
    <mergeCell ref="G7:G8"/>
  </mergeCells>
  <phoneticPr fontId="34" type="noConversion"/>
  <printOptions horizontalCentered="1"/>
  <pageMargins left="7.8000001609325395E-2" right="7.8000001609325395E-2" top="0.39300000667571999"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E24" sqref="E24"/>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9"/>
      <c r="B1" s="45" t="s">
        <v>167</v>
      </c>
      <c r="C1" s="44"/>
      <c r="D1" s="44"/>
      <c r="E1" s="44"/>
      <c r="F1" s="44"/>
    </row>
    <row r="2" spans="1:6" ht="16.350000000000001" customHeight="1"/>
    <row r="3" spans="1:6" ht="24.95" customHeight="1">
      <c r="B3" s="67" t="s">
        <v>359</v>
      </c>
      <c r="C3" s="67"/>
      <c r="D3" s="67"/>
      <c r="E3" s="67"/>
      <c r="F3" s="67"/>
    </row>
    <row r="4" spans="1:6" ht="26.65" customHeight="1">
      <c r="B4" s="67"/>
      <c r="C4" s="67"/>
      <c r="D4" s="67"/>
      <c r="E4" s="67"/>
      <c r="F4" s="67"/>
    </row>
    <row r="5" spans="1:6" ht="16.350000000000001" customHeight="1">
      <c r="B5" s="44"/>
      <c r="C5" s="44"/>
      <c r="D5" s="44"/>
      <c r="E5" s="44"/>
      <c r="F5" s="44"/>
    </row>
    <row r="6" spans="1:6" ht="21.6" customHeight="1">
      <c r="B6" s="44"/>
      <c r="C6" s="44"/>
      <c r="D6" s="44"/>
      <c r="E6" s="44"/>
      <c r="F6" s="38" t="s">
        <v>1</v>
      </c>
    </row>
    <row r="7" spans="1:6" ht="33.6" customHeight="1">
      <c r="B7" s="65" t="s">
        <v>29</v>
      </c>
      <c r="C7" s="65" t="s">
        <v>30</v>
      </c>
      <c r="D7" s="65" t="s">
        <v>168</v>
      </c>
      <c r="E7" s="65"/>
      <c r="F7" s="65"/>
    </row>
    <row r="8" spans="1:6" ht="31.15" customHeight="1">
      <c r="B8" s="65"/>
      <c r="C8" s="65"/>
      <c r="D8" s="46" t="s">
        <v>73</v>
      </c>
      <c r="E8" s="46" t="s">
        <v>32</v>
      </c>
      <c r="F8" s="46" t="s">
        <v>33</v>
      </c>
    </row>
    <row r="9" spans="1:6" ht="20.65" customHeight="1">
      <c r="B9" s="66" t="s">
        <v>6</v>
      </c>
      <c r="C9" s="66"/>
      <c r="D9" s="47"/>
      <c r="E9" s="47"/>
      <c r="F9" s="47"/>
    </row>
    <row r="10" spans="1:6" ht="16.350000000000001" customHeight="1">
      <c r="B10" s="16"/>
      <c r="C10" s="48"/>
      <c r="D10" s="49"/>
      <c r="E10" s="49"/>
      <c r="F10" s="49"/>
    </row>
    <row r="11" spans="1:6" ht="16.350000000000001" customHeight="1">
      <c r="B11" s="18" t="s">
        <v>169</v>
      </c>
      <c r="C11" s="17" t="s">
        <v>169</v>
      </c>
      <c r="D11" s="49"/>
      <c r="E11" s="49"/>
      <c r="F11" s="49"/>
    </row>
    <row r="12" spans="1:6" ht="16.350000000000001" customHeight="1">
      <c r="B12" s="18" t="s">
        <v>170</v>
      </c>
      <c r="C12" s="17" t="s">
        <v>170</v>
      </c>
      <c r="D12" s="49"/>
      <c r="E12" s="49"/>
      <c r="F12" s="49"/>
    </row>
  </sheetData>
  <mergeCells count="5">
    <mergeCell ref="D7:F7"/>
    <mergeCell ref="B9:C9"/>
    <mergeCell ref="B7:B8"/>
    <mergeCell ref="C7:C8"/>
    <mergeCell ref="B3:F4"/>
  </mergeCells>
  <phoneticPr fontId="34"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I12" sqref="I12"/>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7" width="9.75" customWidth="1"/>
    <col min="8" max="8" width="12.25" customWidth="1"/>
  </cols>
  <sheetData>
    <row r="1" spans="1:8" ht="16.350000000000001" customHeight="1">
      <c r="A1" s="9"/>
      <c r="C1" s="3" t="s">
        <v>171</v>
      </c>
    </row>
    <row r="2" spans="1:8" ht="16.350000000000001" customHeight="1"/>
    <row r="3" spans="1:8" ht="16.350000000000001" customHeight="1">
      <c r="C3" s="71" t="s">
        <v>360</v>
      </c>
      <c r="D3" s="71"/>
      <c r="E3" s="71"/>
      <c r="F3" s="71"/>
    </row>
    <row r="4" spans="1:8" ht="16.350000000000001" customHeight="1">
      <c r="C4" s="71"/>
      <c r="D4" s="71"/>
      <c r="E4" s="71"/>
      <c r="F4" s="71"/>
    </row>
    <row r="5" spans="1:8" ht="16.350000000000001" customHeight="1"/>
    <row r="6" spans="1:8" ht="23.25" customHeight="1">
      <c r="F6" s="39" t="s">
        <v>1</v>
      </c>
    </row>
    <row r="7" spans="1:8" ht="34.5" customHeight="1">
      <c r="C7" s="72" t="s">
        <v>2</v>
      </c>
      <c r="D7" s="72"/>
      <c r="E7" s="72" t="s">
        <v>3</v>
      </c>
      <c r="F7" s="72"/>
    </row>
    <row r="8" spans="1:8" ht="32.85" customHeight="1">
      <c r="C8" s="40" t="s">
        <v>4</v>
      </c>
      <c r="D8" s="40" t="s">
        <v>5</v>
      </c>
      <c r="E8" s="40" t="s">
        <v>4</v>
      </c>
      <c r="F8" s="40" t="s">
        <v>5</v>
      </c>
    </row>
    <row r="9" spans="1:8" ht="24.95" customHeight="1">
      <c r="C9" s="41" t="s">
        <v>6</v>
      </c>
      <c r="D9" s="42">
        <f>SUM(D10:D13)</f>
        <v>8909.91</v>
      </c>
      <c r="E9" s="41" t="s">
        <v>6</v>
      </c>
      <c r="F9" s="42">
        <f>SUM(F10:F13)</f>
        <v>8909.91</v>
      </c>
      <c r="H9" s="43"/>
    </row>
    <row r="10" spans="1:8" ht="20.65" customHeight="1">
      <c r="B10" s="44" t="s">
        <v>172</v>
      </c>
      <c r="C10" s="29" t="s">
        <v>12</v>
      </c>
      <c r="D10" s="42">
        <v>8742.6200000000008</v>
      </c>
      <c r="E10" s="29" t="s">
        <v>13</v>
      </c>
      <c r="F10" s="42">
        <v>7177.83</v>
      </c>
    </row>
    <row r="11" spans="1:8" ht="20.65" customHeight="1">
      <c r="B11" s="44"/>
      <c r="C11" s="29" t="s">
        <v>14</v>
      </c>
      <c r="D11" s="42"/>
      <c r="E11" s="29" t="s">
        <v>15</v>
      </c>
      <c r="F11" s="42">
        <v>931.43</v>
      </c>
    </row>
    <row r="12" spans="1:8" ht="20.65" customHeight="1">
      <c r="B12" s="44"/>
      <c r="C12" s="29" t="s">
        <v>16</v>
      </c>
      <c r="D12" s="42"/>
      <c r="E12" s="29" t="s">
        <v>17</v>
      </c>
      <c r="F12" s="42">
        <v>298.11</v>
      </c>
    </row>
    <row r="13" spans="1:8" ht="20.65" customHeight="1">
      <c r="B13" s="44" t="s">
        <v>173</v>
      </c>
      <c r="C13" s="29" t="s">
        <v>174</v>
      </c>
      <c r="D13" s="42">
        <v>167.29</v>
      </c>
      <c r="E13" s="29" t="s">
        <v>18</v>
      </c>
      <c r="F13" s="42">
        <v>502.54</v>
      </c>
    </row>
    <row r="14" spans="1:8" ht="20.65" customHeight="1">
      <c r="B14" s="44"/>
      <c r="C14" s="29" t="s">
        <v>175</v>
      </c>
      <c r="D14" s="42"/>
      <c r="E14" s="29"/>
      <c r="F14" s="42"/>
    </row>
    <row r="15" spans="1:8" ht="20.65" customHeight="1">
      <c r="B15" s="44"/>
      <c r="C15" s="29" t="s">
        <v>176</v>
      </c>
      <c r="D15" s="42"/>
      <c r="E15" s="29"/>
      <c r="F15" s="42"/>
    </row>
    <row r="16" spans="1:8" ht="20.65" customHeight="1">
      <c r="B16" s="44"/>
      <c r="C16" s="29" t="s">
        <v>177</v>
      </c>
      <c r="D16" s="42"/>
      <c r="E16" s="29"/>
      <c r="F16" s="42"/>
    </row>
    <row r="17" spans="2:6" ht="20.65" customHeight="1">
      <c r="B17" s="44"/>
      <c r="C17" s="29" t="s">
        <v>178</v>
      </c>
      <c r="D17" s="42"/>
      <c r="E17" s="29"/>
      <c r="F17" s="42"/>
    </row>
    <row r="18" spans="2:6" ht="20.65" customHeight="1">
      <c r="B18" s="44"/>
      <c r="C18" s="29" t="s">
        <v>179</v>
      </c>
      <c r="D18" s="42"/>
      <c r="E18" s="29"/>
      <c r="F18" s="42"/>
    </row>
  </sheetData>
  <mergeCells count="3">
    <mergeCell ref="C7:D7"/>
    <mergeCell ref="E7:F7"/>
    <mergeCell ref="C3:F4"/>
  </mergeCells>
  <phoneticPr fontId="34"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M16" sqref="M16"/>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9"/>
      <c r="B1" s="3" t="s">
        <v>180</v>
      </c>
    </row>
    <row r="2" spans="1:13" ht="16.350000000000001" customHeight="1"/>
    <row r="3" spans="1:13" ht="16.350000000000001" customHeight="1">
      <c r="B3" s="76" t="s">
        <v>361</v>
      </c>
      <c r="C3" s="76"/>
      <c r="D3" s="76"/>
      <c r="E3" s="76"/>
      <c r="F3" s="76"/>
      <c r="G3" s="76"/>
      <c r="H3" s="76"/>
      <c r="I3" s="76"/>
      <c r="J3" s="76"/>
      <c r="K3" s="76"/>
      <c r="L3" s="76"/>
      <c r="M3" s="76"/>
    </row>
    <row r="4" spans="1:13" ht="16.350000000000001" customHeight="1">
      <c r="B4" s="76"/>
      <c r="C4" s="76"/>
      <c r="D4" s="76"/>
      <c r="E4" s="76"/>
      <c r="F4" s="76"/>
      <c r="G4" s="76"/>
      <c r="H4" s="76"/>
      <c r="I4" s="76"/>
      <c r="J4" s="76"/>
      <c r="K4" s="76"/>
      <c r="L4" s="76"/>
      <c r="M4" s="76"/>
    </row>
    <row r="5" spans="1:13" ht="16.350000000000001" customHeight="1"/>
    <row r="6" spans="1:13" ht="22.35" customHeight="1">
      <c r="M6" s="38" t="s">
        <v>1</v>
      </c>
    </row>
    <row r="7" spans="1:13" ht="36.200000000000003" customHeight="1">
      <c r="B7" s="74" t="s">
        <v>181</v>
      </c>
      <c r="C7" s="74"/>
      <c r="D7" s="74" t="s">
        <v>73</v>
      </c>
      <c r="E7" s="75" t="s">
        <v>182</v>
      </c>
      <c r="F7" s="75" t="s">
        <v>183</v>
      </c>
      <c r="G7" s="75" t="s">
        <v>184</v>
      </c>
      <c r="H7" s="75" t="s">
        <v>185</v>
      </c>
      <c r="I7" s="75" t="s">
        <v>186</v>
      </c>
      <c r="J7" s="75" t="s">
        <v>187</v>
      </c>
      <c r="K7" s="75" t="s">
        <v>188</v>
      </c>
      <c r="L7" s="75" t="s">
        <v>189</v>
      </c>
      <c r="M7" s="75" t="s">
        <v>190</v>
      </c>
    </row>
    <row r="8" spans="1:13" ht="30.2" customHeight="1">
      <c r="B8" s="31" t="s">
        <v>72</v>
      </c>
      <c r="C8" s="31" t="s">
        <v>30</v>
      </c>
      <c r="D8" s="74"/>
      <c r="E8" s="75"/>
      <c r="F8" s="75"/>
      <c r="G8" s="75"/>
      <c r="H8" s="75"/>
      <c r="I8" s="75"/>
      <c r="J8" s="75"/>
      <c r="K8" s="75"/>
      <c r="L8" s="75"/>
      <c r="M8" s="75"/>
    </row>
    <row r="9" spans="1:13" ht="20.65" customHeight="1">
      <c r="B9" s="73" t="s">
        <v>6</v>
      </c>
      <c r="C9" s="73"/>
      <c r="D9" s="32">
        <f>SUM(E9:M9)</f>
        <v>8909.91</v>
      </c>
      <c r="E9" s="32">
        <f>E10+E15+E21+E25</f>
        <v>8742.6200000000008</v>
      </c>
      <c r="F9" s="32"/>
      <c r="G9" s="32"/>
      <c r="H9" s="32">
        <v>167.29</v>
      </c>
      <c r="I9" s="32"/>
      <c r="J9" s="32"/>
      <c r="K9" s="32"/>
      <c r="L9" s="32"/>
      <c r="M9" s="32"/>
    </row>
    <row r="10" spans="1:13" ht="20.65" customHeight="1">
      <c r="B10" s="33" t="s">
        <v>34</v>
      </c>
      <c r="C10" s="34" t="s">
        <v>13</v>
      </c>
      <c r="D10" s="35">
        <f>SUM(E10:M10)</f>
        <v>7177.83</v>
      </c>
      <c r="E10" s="35">
        <f>E11+E13</f>
        <v>7010.54</v>
      </c>
      <c r="F10" s="35"/>
      <c r="G10" s="35"/>
      <c r="H10" s="35">
        <v>167.29</v>
      </c>
      <c r="I10" s="35"/>
      <c r="J10" s="35"/>
      <c r="K10" s="35"/>
      <c r="L10" s="35"/>
      <c r="M10" s="35"/>
    </row>
    <row r="11" spans="1:13" ht="18.2" customHeight="1">
      <c r="B11" s="36" t="s">
        <v>191</v>
      </c>
      <c r="C11" s="37" t="s">
        <v>192</v>
      </c>
      <c r="D11" s="35">
        <f t="shared" ref="D11:D28" si="0">SUM(E11:M11)</f>
        <v>6177.83</v>
      </c>
      <c r="E11" s="35">
        <v>6010.54</v>
      </c>
      <c r="F11" s="35"/>
      <c r="G11" s="35"/>
      <c r="H11" s="35">
        <v>167.29</v>
      </c>
      <c r="I11" s="35"/>
      <c r="J11" s="35"/>
      <c r="K11" s="35"/>
      <c r="L11" s="35"/>
      <c r="M11" s="35"/>
    </row>
    <row r="12" spans="1:13" ht="19.899999999999999" customHeight="1">
      <c r="B12" s="36" t="s">
        <v>193</v>
      </c>
      <c r="C12" s="37" t="s">
        <v>194</v>
      </c>
      <c r="D12" s="35">
        <f t="shared" si="0"/>
        <v>6177.82</v>
      </c>
      <c r="E12" s="35">
        <v>6010.53</v>
      </c>
      <c r="F12" s="35"/>
      <c r="G12" s="35"/>
      <c r="H12" s="35">
        <v>167.29</v>
      </c>
      <c r="I12" s="35"/>
      <c r="J12" s="35"/>
      <c r="K12" s="35"/>
      <c r="L12" s="35"/>
      <c r="M12" s="35"/>
    </row>
    <row r="13" spans="1:13" ht="18.2" customHeight="1">
      <c r="B13" s="36" t="s">
        <v>195</v>
      </c>
      <c r="C13" s="37" t="s">
        <v>196</v>
      </c>
      <c r="D13" s="35">
        <f t="shared" si="0"/>
        <v>1000</v>
      </c>
      <c r="E13" s="35">
        <v>1000</v>
      </c>
      <c r="F13" s="35"/>
      <c r="G13" s="35"/>
      <c r="H13" s="35"/>
      <c r="I13" s="35"/>
      <c r="J13" s="35"/>
      <c r="K13" s="35"/>
      <c r="L13" s="35"/>
      <c r="M13" s="35"/>
    </row>
    <row r="14" spans="1:13" ht="19.899999999999999" customHeight="1">
      <c r="B14" s="36" t="s">
        <v>197</v>
      </c>
      <c r="C14" s="37" t="s">
        <v>198</v>
      </c>
      <c r="D14" s="35">
        <f t="shared" si="0"/>
        <v>1000</v>
      </c>
      <c r="E14" s="35">
        <v>1000</v>
      </c>
      <c r="F14" s="35"/>
      <c r="G14" s="35"/>
      <c r="H14" s="35"/>
      <c r="I14" s="35"/>
      <c r="J14" s="35"/>
      <c r="K14" s="35"/>
      <c r="L14" s="35"/>
      <c r="M14" s="35"/>
    </row>
    <row r="15" spans="1:13" ht="20.65" customHeight="1">
      <c r="B15" s="33" t="s">
        <v>43</v>
      </c>
      <c r="C15" s="34" t="s">
        <v>15</v>
      </c>
      <c r="D15" s="35">
        <f t="shared" si="0"/>
        <v>931.43</v>
      </c>
      <c r="E15" s="35">
        <v>931.43</v>
      </c>
      <c r="F15" s="35"/>
      <c r="G15" s="35"/>
      <c r="H15" s="35"/>
      <c r="I15" s="35"/>
      <c r="J15" s="35"/>
      <c r="K15" s="35"/>
      <c r="L15" s="35"/>
      <c r="M15" s="35"/>
    </row>
    <row r="16" spans="1:13" ht="18.2" customHeight="1">
      <c r="B16" s="36" t="s">
        <v>199</v>
      </c>
      <c r="C16" s="37" t="s">
        <v>200</v>
      </c>
      <c r="D16" s="35">
        <f t="shared" si="0"/>
        <v>931.43</v>
      </c>
      <c r="E16" s="35">
        <v>931.43</v>
      </c>
      <c r="F16" s="35"/>
      <c r="G16" s="35"/>
      <c r="H16" s="35"/>
      <c r="I16" s="35"/>
      <c r="J16" s="35"/>
      <c r="K16" s="35"/>
      <c r="L16" s="35"/>
      <c r="M16" s="35"/>
    </row>
    <row r="17" spans="2:13" ht="19.899999999999999" customHeight="1">
      <c r="B17" s="36" t="s">
        <v>201</v>
      </c>
      <c r="C17" s="37" t="s">
        <v>202</v>
      </c>
      <c r="D17" s="35">
        <f t="shared" si="0"/>
        <v>12.57</v>
      </c>
      <c r="E17" s="35">
        <v>12.57</v>
      </c>
      <c r="F17" s="35"/>
      <c r="G17" s="35"/>
      <c r="H17" s="35"/>
      <c r="I17" s="35"/>
      <c r="J17" s="35"/>
      <c r="K17" s="35"/>
      <c r="L17" s="35"/>
      <c r="M17" s="35"/>
    </row>
    <row r="18" spans="2:13" ht="19.899999999999999" customHeight="1">
      <c r="B18" s="36" t="s">
        <v>203</v>
      </c>
      <c r="C18" s="37" t="s">
        <v>204</v>
      </c>
      <c r="D18" s="35">
        <f t="shared" si="0"/>
        <v>379.51</v>
      </c>
      <c r="E18" s="35">
        <v>379.51</v>
      </c>
      <c r="F18" s="35"/>
      <c r="G18" s="35"/>
      <c r="H18" s="35"/>
      <c r="I18" s="35"/>
      <c r="J18" s="35"/>
      <c r="K18" s="35"/>
      <c r="L18" s="35"/>
      <c r="M18" s="35"/>
    </row>
    <row r="19" spans="2:13" ht="19.899999999999999" customHeight="1">
      <c r="B19" s="36" t="s">
        <v>205</v>
      </c>
      <c r="C19" s="37" t="s">
        <v>206</v>
      </c>
      <c r="D19" s="35">
        <f t="shared" si="0"/>
        <v>189.75</v>
      </c>
      <c r="E19" s="35">
        <v>189.75</v>
      </c>
      <c r="F19" s="35"/>
      <c r="G19" s="35"/>
      <c r="H19" s="35"/>
      <c r="I19" s="35"/>
      <c r="J19" s="35"/>
      <c r="K19" s="35"/>
      <c r="L19" s="35"/>
      <c r="M19" s="35"/>
    </row>
    <row r="20" spans="2:13" ht="19.899999999999999" customHeight="1">
      <c r="B20" s="36" t="s">
        <v>207</v>
      </c>
      <c r="C20" s="37" t="s">
        <v>208</v>
      </c>
      <c r="D20" s="35">
        <f t="shared" si="0"/>
        <v>349.59</v>
      </c>
      <c r="E20" s="35">
        <v>349.59</v>
      </c>
      <c r="F20" s="35"/>
      <c r="G20" s="35"/>
      <c r="H20" s="35"/>
      <c r="I20" s="35"/>
      <c r="J20" s="35"/>
      <c r="K20" s="35"/>
      <c r="L20" s="35"/>
      <c r="M20" s="35"/>
    </row>
    <row r="21" spans="2:13" ht="20.65" customHeight="1">
      <c r="B21" s="33" t="s">
        <v>54</v>
      </c>
      <c r="C21" s="34" t="s">
        <v>17</v>
      </c>
      <c r="D21" s="35">
        <f t="shared" si="0"/>
        <v>298.11</v>
      </c>
      <c r="E21" s="35">
        <v>298.11</v>
      </c>
      <c r="F21" s="35"/>
      <c r="G21" s="35"/>
      <c r="H21" s="35"/>
      <c r="I21" s="35"/>
      <c r="J21" s="35"/>
      <c r="K21" s="35"/>
      <c r="L21" s="35"/>
      <c r="M21" s="35"/>
    </row>
    <row r="22" spans="2:13" ht="18.2" customHeight="1">
      <c r="B22" s="36" t="s">
        <v>209</v>
      </c>
      <c r="C22" s="37" t="s">
        <v>210</v>
      </c>
      <c r="D22" s="35">
        <f t="shared" si="0"/>
        <v>298.11</v>
      </c>
      <c r="E22" s="35">
        <v>298.11</v>
      </c>
      <c r="F22" s="35"/>
      <c r="G22" s="35"/>
      <c r="H22" s="35"/>
      <c r="I22" s="35"/>
      <c r="J22" s="35"/>
      <c r="K22" s="35"/>
      <c r="L22" s="35"/>
      <c r="M22" s="35"/>
    </row>
    <row r="23" spans="2:13" ht="19.899999999999999" customHeight="1">
      <c r="B23" s="36" t="s">
        <v>211</v>
      </c>
      <c r="C23" s="37" t="s">
        <v>212</v>
      </c>
      <c r="D23" s="35">
        <f t="shared" si="0"/>
        <v>238.73</v>
      </c>
      <c r="E23" s="35">
        <v>238.73</v>
      </c>
      <c r="F23" s="35"/>
      <c r="G23" s="35"/>
      <c r="H23" s="35"/>
      <c r="I23" s="35"/>
      <c r="J23" s="35"/>
      <c r="K23" s="35"/>
      <c r="L23" s="35"/>
      <c r="M23" s="35"/>
    </row>
    <row r="24" spans="2:13" ht="19.899999999999999" customHeight="1">
      <c r="B24" s="36" t="s">
        <v>213</v>
      </c>
      <c r="C24" s="37" t="s">
        <v>214</v>
      </c>
      <c r="D24" s="35">
        <f t="shared" si="0"/>
        <v>59.38</v>
      </c>
      <c r="E24" s="35">
        <v>59.38</v>
      </c>
      <c r="F24" s="35"/>
      <c r="G24" s="35"/>
      <c r="H24" s="35"/>
      <c r="I24" s="35"/>
      <c r="J24" s="35"/>
      <c r="K24" s="35"/>
      <c r="L24" s="35"/>
      <c r="M24" s="35"/>
    </row>
    <row r="25" spans="2:13" ht="20.65" customHeight="1">
      <c r="B25" s="33" t="s">
        <v>61</v>
      </c>
      <c r="C25" s="34" t="s">
        <v>18</v>
      </c>
      <c r="D25" s="35">
        <f t="shared" si="0"/>
        <v>502.54</v>
      </c>
      <c r="E25" s="35">
        <v>502.54</v>
      </c>
      <c r="F25" s="35"/>
      <c r="G25" s="35"/>
      <c r="H25" s="35"/>
      <c r="I25" s="35"/>
      <c r="J25" s="35"/>
      <c r="K25" s="35"/>
      <c r="L25" s="35"/>
      <c r="M25" s="35"/>
    </row>
    <row r="26" spans="2:13" ht="18.2" customHeight="1">
      <c r="B26" s="36" t="s">
        <v>215</v>
      </c>
      <c r="C26" s="37" t="s">
        <v>216</v>
      </c>
      <c r="D26" s="35">
        <f t="shared" si="0"/>
        <v>502.54</v>
      </c>
      <c r="E26" s="35">
        <v>502.54</v>
      </c>
      <c r="F26" s="35"/>
      <c r="G26" s="35"/>
      <c r="H26" s="35"/>
      <c r="I26" s="35"/>
      <c r="J26" s="35"/>
      <c r="K26" s="35"/>
      <c r="L26" s="35"/>
      <c r="M26" s="35"/>
    </row>
    <row r="27" spans="2:13" ht="19.899999999999999" customHeight="1">
      <c r="B27" s="36" t="s">
        <v>217</v>
      </c>
      <c r="C27" s="37" t="s">
        <v>218</v>
      </c>
      <c r="D27" s="35">
        <f t="shared" si="0"/>
        <v>445.66</v>
      </c>
      <c r="E27" s="35">
        <v>445.66</v>
      </c>
      <c r="F27" s="35"/>
      <c r="G27" s="35"/>
      <c r="H27" s="35"/>
      <c r="I27" s="35"/>
      <c r="J27" s="35"/>
      <c r="K27" s="35"/>
      <c r="L27" s="35"/>
      <c r="M27" s="35"/>
    </row>
    <row r="28" spans="2:13" ht="19.899999999999999" customHeight="1">
      <c r="B28" s="36" t="s">
        <v>219</v>
      </c>
      <c r="C28" s="37" t="s">
        <v>220</v>
      </c>
      <c r="D28" s="35">
        <f t="shared" si="0"/>
        <v>56.89</v>
      </c>
      <c r="E28" s="35">
        <v>56.89</v>
      </c>
      <c r="F28" s="35"/>
      <c r="G28" s="35"/>
      <c r="H28" s="35"/>
      <c r="I28" s="35"/>
      <c r="J28" s="35"/>
      <c r="K28" s="35"/>
      <c r="L28" s="35"/>
      <c r="M28" s="35"/>
    </row>
  </sheetData>
  <mergeCells count="13">
    <mergeCell ref="M7:M8"/>
    <mergeCell ref="B3:M4"/>
    <mergeCell ref="G7:G8"/>
    <mergeCell ref="H7:H8"/>
    <mergeCell ref="I7:I8"/>
    <mergeCell ref="J7:J8"/>
    <mergeCell ref="K7:K8"/>
    <mergeCell ref="B7:C7"/>
    <mergeCell ref="B9:C9"/>
    <mergeCell ref="D7:D8"/>
    <mergeCell ref="E7:E8"/>
    <mergeCell ref="F7:F8"/>
    <mergeCell ref="L7:L8"/>
  </mergeCells>
  <phoneticPr fontId="34" type="noConversion"/>
  <printOptions horizontalCentered="1"/>
  <pageMargins left="0.118000000715256" right="0.118000000715256" top="0.39300000667571999" bottom="7.8000001609325395E-2"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I14" sqref="I14"/>
    </sheetView>
  </sheetViews>
  <sheetFormatPr defaultColWidth="10" defaultRowHeight="13.5"/>
  <cols>
    <col min="1" max="1" width="0.5" customWidth="1"/>
    <col min="2" max="2" width="16.25" customWidth="1"/>
    <col min="3" max="3" width="34" customWidth="1"/>
    <col min="4" max="4" width="17.875" customWidth="1"/>
    <col min="5" max="5" width="17.375" customWidth="1"/>
    <col min="6" max="6" width="15.5" customWidth="1"/>
  </cols>
  <sheetData>
    <row r="1" spans="1:6" ht="16.350000000000001" customHeight="1">
      <c r="A1" s="9"/>
      <c r="B1" s="3" t="s">
        <v>221</v>
      </c>
    </row>
    <row r="2" spans="1:6" ht="16.350000000000001" customHeight="1"/>
    <row r="3" spans="1:6" ht="16.350000000000001" customHeight="1">
      <c r="B3" s="71" t="s">
        <v>362</v>
      </c>
      <c r="C3" s="71"/>
      <c r="D3" s="71"/>
      <c r="E3" s="71"/>
      <c r="F3" s="71"/>
    </row>
    <row r="4" spans="1:6" ht="16.350000000000001" customHeight="1">
      <c r="B4" s="71"/>
      <c r="C4" s="71"/>
      <c r="D4" s="71"/>
      <c r="E4" s="71"/>
      <c r="F4" s="71"/>
    </row>
    <row r="5" spans="1:6" ht="16.350000000000001" customHeight="1">
      <c r="B5" s="27"/>
      <c r="C5" s="27"/>
      <c r="D5" s="27"/>
      <c r="E5" s="27"/>
      <c r="F5" s="27"/>
    </row>
    <row r="6" spans="1:6" ht="18.95" customHeight="1">
      <c r="B6" s="27"/>
      <c r="C6" s="27"/>
      <c r="D6" s="27"/>
      <c r="E6" s="27"/>
      <c r="F6" s="28" t="s">
        <v>1</v>
      </c>
    </row>
    <row r="7" spans="1:6" ht="31.9" customHeight="1">
      <c r="B7" s="23" t="s">
        <v>72</v>
      </c>
      <c r="C7" s="23" t="s">
        <v>30</v>
      </c>
      <c r="D7" s="23" t="s">
        <v>73</v>
      </c>
      <c r="E7" s="23" t="s">
        <v>145</v>
      </c>
      <c r="F7" s="23" t="s">
        <v>222</v>
      </c>
    </row>
    <row r="8" spans="1:6" ht="23.25" customHeight="1">
      <c r="B8" s="70" t="s">
        <v>6</v>
      </c>
      <c r="C8" s="70"/>
      <c r="D8" s="20">
        <f>SUM(E8:F8)</f>
        <v>8909.91</v>
      </c>
      <c r="E8" s="20">
        <v>6723.98</v>
      </c>
      <c r="F8" s="20">
        <f>F9</f>
        <v>2185.9299999999998</v>
      </c>
    </row>
    <row r="9" spans="1:6" ht="21.6" customHeight="1">
      <c r="B9" s="26" t="s">
        <v>34</v>
      </c>
      <c r="C9" s="29" t="s">
        <v>13</v>
      </c>
      <c r="D9" s="25">
        <f>SUM(E9:F9)</f>
        <v>7177.82</v>
      </c>
      <c r="E9" s="25">
        <v>4991.8900000000003</v>
      </c>
      <c r="F9" s="25">
        <f>F10+F12</f>
        <v>2185.9299999999998</v>
      </c>
    </row>
    <row r="10" spans="1:6" ht="20.65" customHeight="1">
      <c r="B10" s="24" t="s">
        <v>223</v>
      </c>
      <c r="C10" s="30" t="s">
        <v>224</v>
      </c>
      <c r="D10" s="25">
        <f t="shared" ref="D10:D27" si="0">SUM(E10:F10)</f>
        <v>6177.82</v>
      </c>
      <c r="E10" s="25">
        <v>4991.8900000000003</v>
      </c>
      <c r="F10" s="25">
        <v>1185.93</v>
      </c>
    </row>
    <row r="11" spans="1:6" ht="20.65" customHeight="1">
      <c r="B11" s="24" t="s">
        <v>225</v>
      </c>
      <c r="C11" s="30" t="s">
        <v>226</v>
      </c>
      <c r="D11" s="25">
        <f t="shared" si="0"/>
        <v>6177.82</v>
      </c>
      <c r="E11" s="25">
        <v>4991.8900000000003</v>
      </c>
      <c r="F11" s="25">
        <v>1185.93</v>
      </c>
    </row>
    <row r="12" spans="1:6" ht="20.65" customHeight="1">
      <c r="B12" s="24" t="s">
        <v>227</v>
      </c>
      <c r="C12" s="30" t="s">
        <v>228</v>
      </c>
      <c r="D12" s="25">
        <f t="shared" si="0"/>
        <v>1000</v>
      </c>
      <c r="E12" s="25"/>
      <c r="F12" s="25">
        <v>1000</v>
      </c>
    </row>
    <row r="13" spans="1:6" ht="20.65" customHeight="1">
      <c r="B13" s="24" t="s">
        <v>229</v>
      </c>
      <c r="C13" s="30" t="s">
        <v>230</v>
      </c>
      <c r="D13" s="25">
        <f t="shared" si="0"/>
        <v>1000</v>
      </c>
      <c r="E13" s="25"/>
      <c r="F13" s="25">
        <v>1000</v>
      </c>
    </row>
    <row r="14" spans="1:6" ht="21.6" customHeight="1">
      <c r="B14" s="26" t="s">
        <v>43</v>
      </c>
      <c r="C14" s="29" t="s">
        <v>15</v>
      </c>
      <c r="D14" s="25">
        <f t="shared" si="0"/>
        <v>931.43</v>
      </c>
      <c r="E14" s="25">
        <v>931.43</v>
      </c>
      <c r="F14" s="25"/>
    </row>
    <row r="15" spans="1:6" ht="20.65" customHeight="1">
      <c r="B15" s="24" t="s">
        <v>231</v>
      </c>
      <c r="C15" s="30" t="s">
        <v>232</v>
      </c>
      <c r="D15" s="25">
        <f t="shared" si="0"/>
        <v>931.43</v>
      </c>
      <c r="E15" s="25">
        <v>931.43</v>
      </c>
      <c r="F15" s="25"/>
    </row>
    <row r="16" spans="1:6" ht="20.65" customHeight="1">
      <c r="B16" s="24" t="s">
        <v>233</v>
      </c>
      <c r="C16" s="30" t="s">
        <v>234</v>
      </c>
      <c r="D16" s="25">
        <f t="shared" si="0"/>
        <v>12.57</v>
      </c>
      <c r="E16" s="25">
        <v>12.57</v>
      </c>
      <c r="F16" s="25"/>
    </row>
    <row r="17" spans="2:6" ht="20.65" customHeight="1">
      <c r="B17" s="24" t="s">
        <v>235</v>
      </c>
      <c r="C17" s="30" t="s">
        <v>236</v>
      </c>
      <c r="D17" s="25">
        <f t="shared" si="0"/>
        <v>379.51</v>
      </c>
      <c r="E17" s="25">
        <v>379.51</v>
      </c>
      <c r="F17" s="25"/>
    </row>
    <row r="18" spans="2:6" ht="20.65" customHeight="1">
      <c r="B18" s="24" t="s">
        <v>237</v>
      </c>
      <c r="C18" s="30" t="s">
        <v>238</v>
      </c>
      <c r="D18" s="25">
        <f t="shared" si="0"/>
        <v>189.75</v>
      </c>
      <c r="E18" s="25">
        <v>189.75</v>
      </c>
      <c r="F18" s="25"/>
    </row>
    <row r="19" spans="2:6" ht="20.65" customHeight="1">
      <c r="B19" s="24" t="s">
        <v>239</v>
      </c>
      <c r="C19" s="30" t="s">
        <v>240</v>
      </c>
      <c r="D19" s="25">
        <f t="shared" si="0"/>
        <v>349.59</v>
      </c>
      <c r="E19" s="25">
        <v>349.59</v>
      </c>
      <c r="F19" s="25"/>
    </row>
    <row r="20" spans="2:6" ht="21.6" customHeight="1">
      <c r="B20" s="26" t="s">
        <v>54</v>
      </c>
      <c r="C20" s="29" t="s">
        <v>17</v>
      </c>
      <c r="D20" s="25">
        <f t="shared" si="0"/>
        <v>298.11</v>
      </c>
      <c r="E20" s="25">
        <v>298.11</v>
      </c>
      <c r="F20" s="25"/>
    </row>
    <row r="21" spans="2:6" ht="20.65" customHeight="1">
      <c r="B21" s="24" t="s">
        <v>241</v>
      </c>
      <c r="C21" s="30" t="s">
        <v>242</v>
      </c>
      <c r="D21" s="25">
        <f t="shared" si="0"/>
        <v>298.11</v>
      </c>
      <c r="E21" s="25">
        <v>298.11</v>
      </c>
      <c r="F21" s="25"/>
    </row>
    <row r="22" spans="2:6" ht="20.65" customHeight="1">
      <c r="B22" s="24" t="s">
        <v>243</v>
      </c>
      <c r="C22" s="30" t="s">
        <v>244</v>
      </c>
      <c r="D22" s="25">
        <f t="shared" si="0"/>
        <v>238.73</v>
      </c>
      <c r="E22" s="25">
        <v>238.73</v>
      </c>
      <c r="F22" s="25"/>
    </row>
    <row r="23" spans="2:6" ht="20.65" customHeight="1">
      <c r="B23" s="24" t="s">
        <v>245</v>
      </c>
      <c r="C23" s="30" t="s">
        <v>246</v>
      </c>
      <c r="D23" s="25">
        <f t="shared" si="0"/>
        <v>59.38</v>
      </c>
      <c r="E23" s="25">
        <v>59.38</v>
      </c>
      <c r="F23" s="25"/>
    </row>
    <row r="24" spans="2:6" ht="21.6" customHeight="1">
      <c r="B24" s="26" t="s">
        <v>61</v>
      </c>
      <c r="C24" s="29" t="s">
        <v>18</v>
      </c>
      <c r="D24" s="25">
        <f t="shared" si="0"/>
        <v>502.54</v>
      </c>
      <c r="E24" s="25">
        <v>502.54</v>
      </c>
      <c r="F24" s="25"/>
    </row>
    <row r="25" spans="2:6" ht="20.65" customHeight="1">
      <c r="B25" s="24" t="s">
        <v>247</v>
      </c>
      <c r="C25" s="30" t="s">
        <v>248</v>
      </c>
      <c r="D25" s="25">
        <f t="shared" si="0"/>
        <v>502.54</v>
      </c>
      <c r="E25" s="25">
        <v>502.54</v>
      </c>
      <c r="F25" s="25"/>
    </row>
    <row r="26" spans="2:6" ht="20.65" customHeight="1">
      <c r="B26" s="24" t="s">
        <v>249</v>
      </c>
      <c r="C26" s="30" t="s">
        <v>250</v>
      </c>
      <c r="D26" s="25">
        <f t="shared" si="0"/>
        <v>445.66</v>
      </c>
      <c r="E26" s="25">
        <v>445.66</v>
      </c>
      <c r="F26" s="25"/>
    </row>
    <row r="27" spans="2:6" ht="20.65" customHeight="1">
      <c r="B27" s="24" t="s">
        <v>251</v>
      </c>
      <c r="C27" s="30" t="s">
        <v>252</v>
      </c>
      <c r="D27" s="25">
        <f t="shared" si="0"/>
        <v>56.89</v>
      </c>
      <c r="E27" s="25">
        <v>56.89</v>
      </c>
      <c r="F27" s="25"/>
    </row>
  </sheetData>
  <mergeCells count="2">
    <mergeCell ref="B8:C8"/>
    <mergeCell ref="B3:F4"/>
  </mergeCells>
  <phoneticPr fontId="34" type="noConversion"/>
  <printOptions horizontalCentered="1"/>
  <pageMargins left="7.8000001609325395E-2" right="7.8000001609325395E-2" top="0.39300000667571999" bottom="7.8000001609325395E-2"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马泺钫</cp:lastModifiedBy>
  <dcterms:created xsi:type="dcterms:W3CDTF">2024-02-19T05:10:00Z</dcterms:created>
  <dcterms:modified xsi:type="dcterms:W3CDTF">2024-03-01T02:00:32Z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CBAC94E855814B5A977F0646F766F662</vt:lpwstr>
  </property>
  <property fmtid="{D5CDD505-2E9C-101B-9397-08002B2CF9AE}" pid="3" name="KSOProductBuildVer">
    <vt:lpwstr>2052-12.1.0.16250</vt:lpwstr>
  </property>
</Properties>
</file>